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7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11970" tabRatio="762" firstSheet="51" activeTab="55"/>
  </bookViews>
  <sheets>
    <sheet name="改版说明" sheetId="1" r:id="rId1"/>
    <sheet name="编辑说明" sheetId="2" r:id="rId2"/>
    <sheet name="GDP走势" sheetId="3" r:id="rId3"/>
    <sheet name="第三产业增加值走势" sheetId="4" r:id="rId4"/>
    <sheet name="固定资产投资走势" sheetId="5" r:id="rId5"/>
    <sheet name="价格指数走势 " sheetId="6" r:id="rId6"/>
    <sheet name="规上工业增加值走势" sheetId="7" r:id="rId7"/>
    <sheet name="一般公共预算收入走势图" sheetId="8" r:id="rId8"/>
    <sheet name="主要指标" sheetId="9" r:id="rId9"/>
    <sheet name="工业产值1" sheetId="10" r:id="rId10"/>
    <sheet name="工业产值2" sheetId="11" r:id="rId11"/>
    <sheet name="工业增加值1" sheetId="12" r:id="rId12"/>
    <sheet name="工业增加值2" sheetId="13" r:id="rId13"/>
    <sheet name="工业效益1" sheetId="14" r:id="rId14"/>
    <sheet name="工业效益2" sheetId="15" r:id="rId15"/>
    <sheet name="工业效益3" sheetId="16" r:id="rId16"/>
    <sheet name="工业效益4" sheetId="17" r:id="rId17"/>
    <sheet name="工业效益5" sheetId="18" r:id="rId18"/>
    <sheet name="服务业效益1" sheetId="19" r:id="rId19"/>
    <sheet name="服务业效益2" sheetId="20" r:id="rId20"/>
    <sheet name="服务业效益3" sheetId="21" r:id="rId21"/>
    <sheet name="服务业效益4" sheetId="22" r:id="rId22"/>
    <sheet name="贸易1" sheetId="23" r:id="rId23"/>
    <sheet name="贸易2" sheetId="24" r:id="rId24"/>
    <sheet name="投资" sheetId="25" r:id="rId25"/>
    <sheet name="房地产" sheetId="26" r:id="rId26"/>
    <sheet name="能源" sheetId="27" r:id="rId27"/>
    <sheet name="财政" sheetId="28" r:id="rId28"/>
    <sheet name="税收" sheetId="29" r:id="rId29"/>
    <sheet name="工业产值1（乡镇）" sheetId="30" r:id="rId30"/>
    <sheet name="工业产值2（乡镇）" sheetId="31" r:id="rId31"/>
    <sheet name="工业增加值（乡镇）" sheetId="32" r:id="rId32"/>
    <sheet name="工业效益1（乡镇）" sheetId="33" r:id="rId33"/>
    <sheet name="工业效益2（乡镇）" sheetId="34" r:id="rId34"/>
    <sheet name="工业效益3（乡镇）" sheetId="35" r:id="rId35"/>
    <sheet name="工业效益4（乡镇）" sheetId="36" r:id="rId36"/>
    <sheet name="工业效益5（乡镇）" sheetId="37" r:id="rId37"/>
    <sheet name="工业效益6（乡镇）" sheetId="38" r:id="rId38"/>
    <sheet name="服务业效益（乡镇）" sheetId="39" r:id="rId39"/>
    <sheet name="贸易1（乡镇）" sheetId="40" r:id="rId40"/>
    <sheet name="贸易2（乡镇）" sheetId="41" r:id="rId41"/>
    <sheet name="投资（乡镇）" sheetId="42" r:id="rId42"/>
    <sheet name="能源（乡镇）" sheetId="43" r:id="rId43"/>
    <sheet name="分县市工业1（管理口径）" sheetId="44" r:id="rId44"/>
    <sheet name="分县市工业2（管理口径）" sheetId="45" r:id="rId45"/>
    <sheet name="分县市工业3（管理口径）" sheetId="46" r:id="rId46"/>
    <sheet name="分县市工业效益1（管理口径）" sheetId="47" r:id="rId47"/>
    <sheet name="分县市工业效益2（管理口径）" sheetId="48" r:id="rId48"/>
    <sheet name="分县市工业效益3（管理口径）" sheetId="49" r:id="rId49"/>
    <sheet name="分县市投资1（管理口径）" sheetId="50" r:id="rId50"/>
    <sheet name="分县市投资2（管理口径）" sheetId="51" r:id="rId51"/>
    <sheet name="分县市房地产（管理口径）" sheetId="52" r:id="rId52"/>
    <sheet name="分县市能源（管理口径）" sheetId="53" r:id="rId53"/>
    <sheet name="分县市贸易（管理口径）" sheetId="54" r:id="rId54"/>
    <sheet name="分县市财政（管理口径）" sheetId="55" r:id="rId55"/>
    <sheet name="分县市用电（行政口径）" sheetId="56" r:id="rId5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<sst xmlns="http://schemas.openxmlformats.org/spreadsheetml/2006/main" count="1497" uniqueCount="531">
  <si>
    <t>改版说明</t>
  </si>
  <si>
    <t xml:space="preserve">    为更好地发挥统计服务职能，根据领导要求，并征求了相关部门意见，统计局对月度统计资料进行了改版。
    本次改版主要内容如下：
    1.资料名称由《秀洲经济动态》更名为《秀洲统计数据》。
    2.优化了统计资料内容，将原每月上下两册，整合成一册，提高了系统性。资料分为三部分，分别为全区、分乡镇、全市县市区主要经济指标。
    3.丰富了统计图，通过图表结合直观反映主要指标的“形”与“势”，增强了阅读体验，提升了资料可读性。欢迎批评指正，我们将持续提高统计服务质量。
                                  嘉兴市秀洲区统计局
                                       2024年4月
                                                                </t>
  </si>
  <si>
    <t>编辑说明</t>
  </si>
  <si>
    <r>
      <t xml:space="preserve">  《秀洲统计数据》是反映全区主要经济指标进度数据的月度资料，有关内容说明如下：
   </t>
    </r>
    <r>
      <rPr>
        <b/>
        <sz val="11"/>
        <color indexed="8"/>
        <rFont val="宋体"/>
        <family val="0"/>
      </rPr>
      <t>一、统计范围说明</t>
    </r>
    <r>
      <rPr>
        <sz val="11"/>
        <color indexed="8"/>
        <rFont val="宋体"/>
        <family val="0"/>
      </rPr>
      <t xml:space="preserve">
   1.规模以上工业指年主营业务收入2000万元及以上的工业法人单位。限额以上批发和零售业年主营业务收入2000万元及以上的批发业、年主营业务收入500万元及以上的零售业法人单位。限额以上住宿和餐饮业指年主营业务收入200万元及以上的住宿和餐饮业法人单位。规模以上服务业指年营业收入2000万元及以上的交通运输、仓储和邮政业，信息传输、软件和信息技术服务业，水利、环境和公共设施管理业三个门类和卫生行业大类；年营业收入1000万元及以上的租赁和商务服务业，科学研究和技术服务业，教育三个门类，以及物业管理，房地产中介服务、房地产租赁经营和其他房地产业四个行业小类；年营业收入500万元及以上的居民服务、修理和其他服务业，文化、体育和娱乐业两个门类。规模以上服务业不包含贸易、金融业、房地产开发业。固定资产投资统计范围为计划总投资500万以上项目投资和房地产开发投资。
   2.行业分类标准执行《国民经济行业分类》（GB/T4754-2017）。
  </t>
    </r>
    <r>
      <rPr>
        <b/>
        <sz val="11"/>
        <color indexed="8"/>
        <rFont val="宋体"/>
        <family val="0"/>
      </rPr>
      <t xml:space="preserve"> 二、管理口径统计说明</t>
    </r>
    <r>
      <rPr>
        <sz val="11"/>
        <color indexed="8"/>
        <rFont val="宋体"/>
        <family val="0"/>
      </rPr>
      <t xml:space="preserve">
   1.嘉兴经济技术开发区（国际商务区）包括嘉北、塘汇、城南和长水街道；南湖区不含城南、长水街道；秀洲区不含嘉北、塘汇街道。
   2.平湖市包括九龙山区域，不含嘉兴港区；嘉兴港区包括嘉兴发电厂、兴兴能源，不含九龙山区域。
   3.嘉善县、海盐县、海宁市、桐乡市以行政区划为统计范围。
  </t>
    </r>
    <r>
      <rPr>
        <b/>
        <sz val="11"/>
        <color indexed="8"/>
        <rFont val="宋体"/>
        <family val="0"/>
      </rPr>
      <t xml:space="preserve"> 三、指标数据来源</t>
    </r>
    <r>
      <rPr>
        <sz val="11"/>
        <color indexed="8"/>
        <rFont val="宋体"/>
        <family val="0"/>
      </rPr>
      <t xml:space="preserve">
   财政收支数据来自于财政局；税收收入数据来自于税务局；交通运输数据来自交通运输局；县市区数据（管理口径和行政口径）来自嘉兴市统计局；其余指标均为秀洲区统计局数据。</t>
    </r>
  </si>
  <si>
    <t>季度</t>
  </si>
  <si>
    <t>2022年一季度</t>
  </si>
  <si>
    <t>上半年</t>
  </si>
  <si>
    <t>前三季度</t>
  </si>
  <si>
    <t>全年</t>
  </si>
  <si>
    <t>2023年一季度</t>
  </si>
  <si>
    <t>嘉兴市</t>
  </si>
  <si>
    <t>秀洲区</t>
  </si>
  <si>
    <t>月份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</si>
  <si>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</si>
  <si>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</si>
  <si>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</si>
  <si>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</si>
  <si>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</si>
  <si>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</si>
  <si>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</si>
  <si>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</si>
  <si>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</si>
  <si>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</si>
  <si>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</si>
  <si>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2402</t>
  </si>
  <si>
    <t>当月工业生产者出厂价格指数</t>
  </si>
  <si>
    <t>当月工业生产者购进价格指数</t>
  </si>
  <si>
    <t>年份</t>
  </si>
  <si>
    <t>累计工业增加值（亿元）</t>
  </si>
  <si>
    <t>累计工业增加值增速（%）</t>
  </si>
  <si>
    <t>累计一般公共预算收入（亿元）</t>
  </si>
  <si>
    <t>累计一般公共预算收入增速（%）</t>
  </si>
  <si>
    <t>主要经济指标完成情况（小口径）</t>
  </si>
  <si>
    <t>单位：亿元</t>
  </si>
  <si>
    <t>指标</t>
  </si>
  <si>
    <t>累计</t>
  </si>
  <si>
    <t>累计±%</t>
  </si>
  <si>
    <t>地区生产总值</t>
  </si>
  <si>
    <t>-</t>
  </si>
  <si>
    <t>第一产业</t>
  </si>
  <si>
    <t>第二产业</t>
  </si>
  <si>
    <t>第三产业</t>
  </si>
  <si>
    <t>规模以上工业总产值</t>
  </si>
  <si>
    <t>规模以上工业增加值</t>
  </si>
  <si>
    <t>战略性新兴产业增加值</t>
  </si>
  <si>
    <t>数字经济核心制造业增加值</t>
  </si>
  <si>
    <t>全社会用电量（亿千瓦时）</t>
  </si>
  <si>
    <t xml:space="preserve">   工业用电量</t>
  </si>
  <si>
    <t>财政总收入</t>
  </si>
  <si>
    <t xml:space="preserve">   一般公共预算收入</t>
  </si>
  <si>
    <t>商品房销售面积(万平方米)</t>
  </si>
  <si>
    <t>固定资产投资</t>
  </si>
  <si>
    <t xml:space="preserve">   建安投资</t>
  </si>
  <si>
    <t xml:space="preserve">   制造业投资</t>
  </si>
  <si>
    <t>限上批发业销售额</t>
  </si>
  <si>
    <t>限上零售业销售额</t>
  </si>
  <si>
    <t>限上住宿业营业额</t>
  </si>
  <si>
    <t>限上餐饮业营业额</t>
  </si>
  <si>
    <t>限额以上消费品零售总额</t>
  </si>
  <si>
    <t>城镇居民人居可支配收入（元）</t>
  </si>
  <si>
    <t>农村居民人居可支配收入（元）</t>
  </si>
  <si>
    <t>规上工业综合能源消费量（吨标准煤）</t>
  </si>
  <si>
    <t>公路客货运周转量（亿吨公里）</t>
  </si>
  <si>
    <t>注：地区生产总值、城乡居民收入季度出数。</t>
  </si>
  <si>
    <r>
      <t>全区篇</t>
    </r>
    <r>
      <rPr>
        <b/>
        <sz val="14"/>
        <rFont val="华文新魏"/>
        <family val="0"/>
      </rPr>
      <t>—规模以上工业产值(小口径)</t>
    </r>
  </si>
  <si>
    <t>单位:万元</t>
  </si>
  <si>
    <t>指        标</t>
  </si>
  <si>
    <t>本月</t>
  </si>
  <si>
    <t>本月±%</t>
  </si>
  <si>
    <t>1、工业总产值</t>
  </si>
  <si>
    <t>#　战略性新兴产业</t>
  </si>
  <si>
    <t xml:space="preserve"> 　高新技术产业</t>
  </si>
  <si>
    <t xml:space="preserve">   数字经济核心制造业</t>
  </si>
  <si>
    <t xml:space="preserve"> 　装备制造业</t>
  </si>
  <si>
    <t xml:space="preserve">   高技术制造业</t>
  </si>
  <si>
    <t xml:space="preserve">   时尚制造业</t>
  </si>
  <si>
    <t xml:space="preserve">   健康制造业</t>
  </si>
  <si>
    <t xml:space="preserve">   环保制造业</t>
  </si>
  <si>
    <t>#　轻工业</t>
  </si>
  <si>
    <t xml:space="preserve">       重工业</t>
  </si>
  <si>
    <t xml:space="preserve">    # 股份合作制</t>
  </si>
  <si>
    <t xml:space="preserve">      有限责任公司</t>
  </si>
  <si>
    <t xml:space="preserve">      股份制企业</t>
  </si>
  <si>
    <t xml:space="preserve">      私营企业</t>
  </si>
  <si>
    <t xml:space="preserve">      港澳台投资企业</t>
  </si>
  <si>
    <t xml:space="preserve">      外商投资企业</t>
  </si>
  <si>
    <t>2、工业销售产值</t>
  </si>
  <si>
    <t xml:space="preserve">   # 出口交货值</t>
  </si>
  <si>
    <t>3、工业产品销售率(%)</t>
  </si>
  <si>
    <t>4、新产品产值</t>
  </si>
  <si>
    <t>注：新产品产值指报告期内企业生产的新产品的产值。新产品是指采用新技术原理、新设计构思研制、生产的全新产品，或在结构、材质、工艺等某一方面比原有产品有明显改进，从而显著提高了产品性能或扩大了使用功能的产品。新产品产值、新产品销售收入既包括经政府有关部门认定并在有效期内的新产品，也包括企业自行研制开发，未经政府有关部门认定，从投产之日起一年之内的新产品。</t>
  </si>
  <si>
    <r>
      <t>全区篇</t>
    </r>
    <r>
      <rPr>
        <b/>
        <sz val="14"/>
        <rFont val="华文新魏"/>
        <family val="0"/>
      </rPr>
      <t>—分行业规模以上工业产值(小口径)</t>
    </r>
  </si>
  <si>
    <t>单位数</t>
  </si>
  <si>
    <t xml:space="preserve">农副食品加工业                          </t>
  </si>
  <si>
    <t xml:space="preserve">食品制造业                              </t>
  </si>
  <si>
    <t xml:space="preserve">纺织业                                  </t>
  </si>
  <si>
    <t xml:space="preserve">纺织服装服饰业                  </t>
  </si>
  <si>
    <t xml:space="preserve">皮革毛皮羽绒制品业          </t>
  </si>
  <si>
    <t>木材加工和木、竹、藤、棕、草制品业</t>
  </si>
  <si>
    <t xml:space="preserve">家具制造业                              </t>
  </si>
  <si>
    <t xml:space="preserve">造纸和纸制品业                          </t>
  </si>
  <si>
    <t>印刷和记录媒介复制业</t>
  </si>
  <si>
    <t xml:space="preserve">文教工美体育娱乐用品业        </t>
  </si>
  <si>
    <t xml:space="preserve">化学原料和制品业                </t>
  </si>
  <si>
    <t xml:space="preserve">医药制造业                              </t>
  </si>
  <si>
    <t xml:space="preserve">化学纤维业                          </t>
  </si>
  <si>
    <t xml:space="preserve">橡胶塑料制品业                           </t>
  </si>
  <si>
    <t xml:space="preserve">非金属矿物制品业                        </t>
  </si>
  <si>
    <t xml:space="preserve">黑色金属冶炼加工业                </t>
  </si>
  <si>
    <t xml:space="preserve">有色金属冶炼加工业                </t>
  </si>
  <si>
    <t xml:space="preserve">金属制品业                              </t>
  </si>
  <si>
    <t xml:space="preserve">通用设备业                          </t>
  </si>
  <si>
    <t xml:space="preserve">专用设备业                          </t>
  </si>
  <si>
    <t xml:space="preserve">汽车制造业                              </t>
  </si>
  <si>
    <t>铁路船舶航空航天运输设备业</t>
  </si>
  <si>
    <t xml:space="preserve">电气机械和器材业                    </t>
  </si>
  <si>
    <t xml:space="preserve">计算机通信电子设备业        </t>
  </si>
  <si>
    <t xml:space="preserve">仪器仪表制造业                    </t>
  </si>
  <si>
    <t xml:space="preserve">其他制造业                              </t>
  </si>
  <si>
    <t xml:space="preserve">电力、热力生产和供应业                  </t>
  </si>
  <si>
    <t>燃气生产和供应业</t>
  </si>
  <si>
    <t>水的生产和供应业</t>
  </si>
  <si>
    <r>
      <t>全区篇</t>
    </r>
    <r>
      <rPr>
        <b/>
        <sz val="14"/>
        <rFont val="华文新魏"/>
        <family val="0"/>
      </rPr>
      <t>—规模以上工业增加值(小口径)</t>
    </r>
  </si>
  <si>
    <t>工业增加值</t>
  </si>
  <si>
    <r>
      <t>全区篇</t>
    </r>
    <r>
      <rPr>
        <b/>
        <sz val="14"/>
        <rFont val="华文新魏"/>
        <family val="0"/>
      </rPr>
      <t>—分行业规模以上工业增加值(小口径)</t>
    </r>
  </si>
  <si>
    <t>农副食品加工业</t>
  </si>
  <si>
    <t>食品制造业</t>
  </si>
  <si>
    <t>酒、饮料和精制茶制造业</t>
  </si>
  <si>
    <t>纺织业</t>
  </si>
  <si>
    <t>纺织服装、服饰业</t>
  </si>
  <si>
    <t>皮革毛皮羽绒制品业</t>
  </si>
  <si>
    <t xml:space="preserve">家具制造业 </t>
  </si>
  <si>
    <t xml:space="preserve">造纸和纸制品业 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</si>
  <si>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</si>
  <si>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</si>
  <si>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</si>
  <si>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</si>
  <si>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</si>
  <si>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</si>
  <si>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</si>
  <si>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</si>
  <si>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</si>
  <si>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</si>
  <si>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</si>
  <si>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</si>
  <si>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</si>
  <si>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</si>
  <si>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</si>
  <si>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仪器仪表制造业</t>
  </si>
  <si>
    <t>其他制造业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</si>
  <si>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</si>
  <si>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</si>
  <si>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</si>
  <si>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</si>
  <si>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r>
      <rPr>
        <b/>
        <sz val="10.5"/>
        <rFont val="华文新魏"/>
        <family val="0"/>
      </rPr>
      <t xml:space="preserve">  </t>
    </r>
    <r>
      <rPr>
        <b/>
        <i/>
        <sz val="14"/>
        <rFont val="华文新魏"/>
        <family val="0"/>
      </rPr>
      <t>全区篇</t>
    </r>
    <r>
      <rPr>
        <sz val="14"/>
        <rFont val="华文新魏"/>
        <family val="0"/>
      </rPr>
      <t>—</t>
    </r>
    <r>
      <rPr>
        <b/>
        <sz val="14"/>
        <rFont val="华文新魏"/>
        <family val="0"/>
      </rPr>
      <t>工业经济效益考核指标(小口径)</t>
    </r>
  </si>
  <si>
    <t>指          标</t>
  </si>
  <si>
    <t>实      绩</t>
  </si>
  <si>
    <t>同比增减数</t>
  </si>
  <si>
    <t>本年</t>
  </si>
  <si>
    <t>去年</t>
  </si>
  <si>
    <t>1．资本保值率（%）</t>
  </si>
  <si>
    <t>2．资产负债率（%）</t>
  </si>
  <si>
    <t>3．流动资产周转率(次/年)</t>
  </si>
  <si>
    <t>4．成本费用利润率（%）</t>
  </si>
  <si>
    <t>5．全员劳动生产率(元/人)</t>
  </si>
  <si>
    <t>6．产品销售率（%）</t>
  </si>
  <si>
    <t>7．亏损率（%）</t>
  </si>
  <si>
    <t>8．新产品产值率（%）</t>
  </si>
  <si>
    <r>
      <rPr>
        <b/>
        <i/>
        <sz val="14"/>
        <rFont val="华文新魏"/>
        <family val="0"/>
      </rPr>
      <t>全区篇</t>
    </r>
    <r>
      <rPr>
        <sz val="14"/>
        <rFont val="华文新魏"/>
        <family val="0"/>
      </rPr>
      <t>—</t>
    </r>
    <r>
      <rPr>
        <b/>
        <sz val="14"/>
        <rFont val="华文新魏"/>
        <family val="0"/>
      </rPr>
      <t>工业企业主要经济指标(小口径)</t>
    </r>
  </si>
  <si>
    <t>单位：万元</t>
  </si>
  <si>
    <r>
      <rPr>
        <sz val="9"/>
        <rFont val="宋体"/>
        <family val="0"/>
      </rPr>
      <t>指</t>
    </r>
    <r>
      <rPr>
        <sz val="9"/>
        <rFont val="Times New Roman"/>
        <family val="0"/>
      </rPr>
      <t xml:space="preserve">          </t>
    </r>
    <r>
      <rPr>
        <sz val="9"/>
        <rFont val="宋体"/>
        <family val="0"/>
      </rPr>
      <t>标</t>
    </r>
  </si>
  <si>
    <t>本月止累计</t>
  </si>
  <si>
    <t>去年同期</t>
  </si>
  <si>
    <r>
      <rPr>
        <sz val="9"/>
        <rFont val="宋体"/>
        <family val="0"/>
      </rPr>
      <t>同</t>
    </r>
    <r>
      <rPr>
        <sz val="9"/>
        <rFont val="宋体"/>
        <family val="0"/>
      </rPr>
      <t>比±</t>
    </r>
    <r>
      <rPr>
        <sz val="9"/>
        <rFont val="Times New Roman"/>
        <family val="0"/>
      </rPr>
      <t>%</t>
    </r>
  </si>
  <si>
    <t>1.企业单位数(个)</t>
  </si>
  <si>
    <t xml:space="preserve">  #亏损企业(个)</t>
  </si>
  <si>
    <t>2.营业收入</t>
  </si>
  <si>
    <t>3.营业成本</t>
  </si>
  <si>
    <t>4.税金及附加</t>
  </si>
  <si>
    <t>5.销售费用</t>
  </si>
  <si>
    <t>6.管理费用</t>
  </si>
  <si>
    <t>7.财务费用</t>
  </si>
  <si>
    <t>8.投资收益</t>
  </si>
  <si>
    <t>9.利润总额</t>
  </si>
  <si>
    <t>10.亏损企业亏损额</t>
  </si>
  <si>
    <t>11.资产合计</t>
  </si>
  <si>
    <t xml:space="preserve">  固定资产原价</t>
  </si>
  <si>
    <t>12.本年折旧</t>
  </si>
  <si>
    <t>13.负债合计</t>
  </si>
  <si>
    <t>14.应交增值税</t>
  </si>
  <si>
    <t>15.利税总额</t>
  </si>
  <si>
    <t>16.应付职工薪酬</t>
  </si>
  <si>
    <t>17.从业人员平均人数(人)</t>
  </si>
  <si>
    <r>
      <rPr>
        <b/>
        <i/>
        <sz val="14"/>
        <rFont val="华文新魏"/>
        <family val="0"/>
      </rPr>
      <t>全区篇</t>
    </r>
    <r>
      <rPr>
        <b/>
        <sz val="14"/>
        <rFont val="华文新魏"/>
        <family val="0"/>
      </rPr>
      <t>—分行业规模以上工业经济指标1(</t>
    </r>
    <r>
      <rPr>
        <b/>
        <sz val="10.5"/>
        <rFont val="黑体"/>
        <family val="0"/>
      </rPr>
      <t>小口径</t>
    </r>
    <r>
      <rPr>
        <b/>
        <sz val="14"/>
        <rFont val="华文新魏"/>
        <family val="0"/>
      </rPr>
      <t>)</t>
    </r>
  </si>
  <si>
    <t>单位数（个）</t>
  </si>
  <si>
    <t>营业收入</t>
  </si>
  <si>
    <t>同比±%</t>
  </si>
  <si>
    <t>利税总额</t>
  </si>
  <si>
    <t xml:space="preserve">       总        计                     </t>
  </si>
  <si>
    <t xml:space="preserve">纺织服装、服饰业                        </t>
  </si>
  <si>
    <t xml:space="preserve">皮革、毛皮、羽毛及其制品和制鞋业        </t>
  </si>
  <si>
    <t xml:space="preserve">印刷和记录媒介复制业                    </t>
  </si>
  <si>
    <t xml:space="preserve">文教、工美、体育和娱乐用品制造业        </t>
  </si>
  <si>
    <t xml:space="preserve">化学原料和化学制品制造业                </t>
  </si>
  <si>
    <t xml:space="preserve">化学纤维制造业                          </t>
  </si>
  <si>
    <t xml:space="preserve">橡胶和塑料制品业                        </t>
  </si>
  <si>
    <r>
      <rPr>
        <b/>
        <i/>
        <sz val="14"/>
        <rFont val="华文新魏"/>
        <family val="0"/>
      </rPr>
      <t/>
    </r>
    <r>
      <rPr>
        <b/>
        <i/>
        <sz val="14"/>
        <rFont val="华文新魏"/>
        <family val="0"/>
      </rPr>
      <t>全区篇—分行业规模以上工业经济指标2(小口径)</t>
    </r>
  </si>
  <si>
    <t xml:space="preserve">黑色金属冶炼和压延加工业                </t>
  </si>
  <si>
    <t xml:space="preserve">有色金属冶炼和压延加工业                </t>
  </si>
  <si>
    <t xml:space="preserve">通用设备制造业                          </t>
  </si>
  <si>
    <t xml:space="preserve">专用设备制造业                          </t>
  </si>
  <si>
    <t xml:space="preserve">铁路、船舶、航空航天和其他运输设        </t>
  </si>
  <si>
    <t xml:space="preserve">电气机械和器材制造业                    </t>
  </si>
  <si>
    <t xml:space="preserve">计算机、通信和其他电子设备制造业        </t>
  </si>
  <si>
    <t xml:space="preserve">仪器仪表制造业                          </t>
  </si>
  <si>
    <t xml:space="preserve">燃气生产和供应业                        </t>
  </si>
  <si>
    <t xml:space="preserve">水的生产和供应业                        </t>
  </si>
  <si>
    <r>
      <rPr>
        <b/>
        <i/>
        <sz val="14"/>
        <color indexed="8"/>
        <rFont val="华文新魏"/>
        <family val="0"/>
      </rPr>
      <t>全区篇</t>
    </r>
    <r>
      <rPr>
        <sz val="14"/>
        <color indexed="8"/>
        <rFont val="华文新魏"/>
        <family val="0"/>
      </rPr>
      <t>—</t>
    </r>
    <r>
      <rPr>
        <b/>
        <sz val="14"/>
        <color indexed="8"/>
        <rFont val="华文新魏"/>
        <family val="0"/>
      </rPr>
      <t>战略性新兴产业主要经济指标(小口径)</t>
    </r>
  </si>
  <si>
    <t>1.营业收入</t>
  </si>
  <si>
    <t>2.营业成本</t>
  </si>
  <si>
    <t>3.税金及附加</t>
  </si>
  <si>
    <t>4.销售费用</t>
  </si>
  <si>
    <t>5.管理费用</t>
  </si>
  <si>
    <t>6.财务费用</t>
  </si>
  <si>
    <t>7.投资收益</t>
  </si>
  <si>
    <t>8.利润总额</t>
  </si>
  <si>
    <t>9.亏损企业亏损额</t>
  </si>
  <si>
    <t>10.资产合计</t>
  </si>
  <si>
    <t>11.本年折旧</t>
  </si>
  <si>
    <t>12.负债合计</t>
  </si>
  <si>
    <t>13.应交增值税</t>
  </si>
  <si>
    <t>14.利税总额</t>
  </si>
  <si>
    <t>15.应付职工薪酬</t>
  </si>
  <si>
    <t>16.从业人员平均人数(人)</t>
  </si>
  <si>
    <t>全区篇-规上服务业企业主要经济指标（小口径）</t>
  </si>
  <si>
    <r>
      <rPr>
        <sz val="9"/>
        <rFont val="宋体"/>
        <family val="0"/>
      </rPr>
      <t>指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标</t>
    </r>
  </si>
  <si>
    <r>
      <rPr>
        <sz val="9"/>
        <rFont val="宋体"/>
        <family val="0"/>
      </rPr>
      <t>同比±</t>
    </r>
    <r>
      <rPr>
        <sz val="9"/>
        <rFont val="宋体"/>
        <family val="0"/>
      </rPr>
      <t>%</t>
    </r>
  </si>
  <si>
    <t>单位数 （个）</t>
  </si>
  <si>
    <t xml:space="preserve"> #亏损单位数</t>
  </si>
  <si>
    <t xml:space="preserve">资产总计 </t>
  </si>
  <si>
    <t>负债合计</t>
  </si>
  <si>
    <t>所有者权益</t>
  </si>
  <si>
    <t>营业成本</t>
  </si>
  <si>
    <t>税金及附加</t>
  </si>
  <si>
    <t>销售费用</t>
  </si>
  <si>
    <t>管理费用</t>
  </si>
  <si>
    <t>财务费用</t>
  </si>
  <si>
    <t>营业利润</t>
  </si>
  <si>
    <t>#利润总额</t>
  </si>
  <si>
    <t xml:space="preserve"> 税金总额</t>
  </si>
  <si>
    <t>期末用工人数（人）</t>
  </si>
  <si>
    <t>应付职工薪酬</t>
  </si>
  <si>
    <t>注：自2021年起，规上服务业不含贸易，下同。</t>
  </si>
  <si>
    <t>全区篇—分行业规上服务业企业经济指标1(小口径)</t>
  </si>
  <si>
    <t>指标名称</t>
  </si>
  <si>
    <t>亏损单位数（个）</t>
  </si>
  <si>
    <t>亏损面（%）</t>
  </si>
  <si>
    <t>本期</t>
  </si>
  <si>
    <t>同期</t>
  </si>
  <si>
    <t>±%</t>
  </si>
  <si>
    <t>总计</t>
  </si>
  <si>
    <t>交通运输、仓储和邮政业</t>
  </si>
  <si>
    <t>信息传输、软件和信息技术服务业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</si>
  <si>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</si>
  <si>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</si>
  <si>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</si>
  <si>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</si>
  <si>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</si>
  <si>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卫生和社会工作</t>
  </si>
  <si>
    <t>文化、体育和娱乐业</t>
  </si>
  <si>
    <t>全区篇—分行业规上服务业企业经济指标2(小口径)</t>
  </si>
  <si>
    <t>单位：万元，人</t>
  </si>
  <si>
    <t>利润总额</t>
  </si>
  <si>
    <t>期末用工人数</t>
  </si>
  <si>
    <t>全区篇-规模以上服务业企业重点产业主要指标（小口径）</t>
  </si>
  <si>
    <t xml:space="preserve">     </t>
  </si>
  <si>
    <t>规模以上高技术服务业</t>
  </si>
  <si>
    <t>单位</t>
  </si>
  <si>
    <t>企业数</t>
  </si>
  <si>
    <t>个</t>
  </si>
  <si>
    <t>资产总计</t>
  </si>
  <si>
    <t>万元</t>
  </si>
  <si>
    <t>人</t>
  </si>
  <si>
    <t>规模以上科技服务业</t>
  </si>
  <si>
    <t>规模以上数字经济服务业</t>
  </si>
  <si>
    <r>
      <t>全区篇</t>
    </r>
    <r>
      <rPr>
        <b/>
        <sz val="14"/>
        <color indexed="8"/>
        <rFont val="华文新魏"/>
        <family val="0"/>
      </rPr>
      <t>—国内贸易（小口径）</t>
    </r>
  </si>
  <si>
    <t>社会消费品零售总额</t>
  </si>
  <si>
    <t>1、批发业</t>
  </si>
  <si>
    <t>2、零售业</t>
  </si>
  <si>
    <t>3、住宿业</t>
  </si>
  <si>
    <t>4、餐饮业</t>
  </si>
  <si>
    <t>5、其他</t>
  </si>
  <si>
    <t>限额以上零售额</t>
  </si>
  <si>
    <t>注：1、其他为异地零售额。</t>
  </si>
  <si>
    <t xml:space="preserve">    2、社会消费品零售总额为季度数据。</t>
  </si>
  <si>
    <t>全区篇-限额以上批发零售业产品类别销售额情况（小口径）</t>
  </si>
  <si>
    <t>批发业</t>
  </si>
  <si>
    <t>零售业</t>
  </si>
  <si>
    <t>商品销售额</t>
  </si>
  <si>
    <t>1-本月</t>
  </si>
  <si>
    <t>累计增速（%）</t>
  </si>
  <si>
    <t xml:space="preserve">  其中：通过公共网络实现的商品销售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</si>
  <si>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</si>
  <si>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</si>
  <si>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</si>
  <si>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</si>
  <si>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</si>
  <si>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</si>
  <si>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/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</si>
  <si>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</si>
  <si>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</si>
  <si>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</si>
  <si>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</si>
  <si>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</si>
  <si>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</si>
  <si>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</si>
  <si>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</si>
  <si>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</si>
  <si>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</si>
  <si>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</si>
  <si>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18.木材及制品类</t>
  </si>
  <si>
    <t xml:space="preserve">  19.石油及制品类</t>
  </si>
  <si>
    <t xml:space="preserve">  20.化工材料及制品类</t>
  </si>
  <si>
    <t xml:space="preserve">  21.金属材料类</t>
  </si>
  <si>
    <t xml:space="preserve">  22.建筑及装潢材料类</t>
  </si>
  <si>
    <t xml:space="preserve">  23.机电产品及设备类</t>
  </si>
  <si>
    <t xml:space="preserve">  24.汽车类</t>
  </si>
  <si>
    <t xml:space="preserve">  26.种子饲料类</t>
  </si>
  <si>
    <t xml:space="preserve">  27.其他未列明商品类</t>
  </si>
  <si>
    <t>全区篇—固定资产投资(小口径)</t>
  </si>
  <si>
    <r>
      <t>单位</t>
    </r>
    <r>
      <rPr>
        <sz val="10"/>
        <rFont val="Times New Roman"/>
        <family val="0"/>
      </rPr>
      <t>:</t>
    </r>
    <r>
      <rPr>
        <sz val="10"/>
        <rFont val="宋体"/>
        <family val="0"/>
      </rPr>
      <t>万元</t>
    </r>
  </si>
  <si>
    <t>固定资产投资额</t>
  </si>
  <si>
    <t>391708</t>
  </si>
  <si>
    <t>10.8</t>
  </si>
  <si>
    <t>按投资领域分</t>
  </si>
  <si>
    <r>
      <t xml:space="preserve">  1.</t>
    </r>
    <r>
      <rPr>
        <sz val="8"/>
        <rFont val="宋体"/>
        <family val="0"/>
      </rPr>
      <t>投资项目（单位）投资</t>
    </r>
  </si>
  <si>
    <t>318816</t>
  </si>
  <si>
    <t>21.5</t>
  </si>
  <si>
    <t xml:space="preserve">    其中：工业投资</t>
  </si>
  <si>
    <t>145172</t>
  </si>
  <si>
    <t>17.7</t>
  </si>
  <si>
    <t xml:space="preserve">            #制造业投资</t>
  </si>
  <si>
    <t>140960</t>
  </si>
  <si>
    <t>15.2</t>
  </si>
  <si>
    <t xml:space="preserve">            #工业技改投资</t>
  </si>
  <si>
    <t>50327</t>
  </si>
  <si>
    <t>24.7</t>
  </si>
  <si>
    <t xml:space="preserve">  2.房地产开发投资</t>
  </si>
  <si>
    <t>按投资构成分</t>
  </si>
  <si>
    <t xml:space="preserve">   建筑安装工程</t>
  </si>
  <si>
    <t>292901</t>
  </si>
  <si>
    <t>26.4</t>
  </si>
  <si>
    <t xml:space="preserve">   设备工器具购置</t>
  </si>
  <si>
    <t>44209</t>
  </si>
  <si>
    <t>11.2</t>
  </si>
  <si>
    <t xml:space="preserve">   其他费用</t>
  </si>
  <si>
    <t>54598</t>
  </si>
  <si>
    <t>-33.4</t>
  </si>
  <si>
    <t>按产业分</t>
  </si>
  <si>
    <t>　第一产业</t>
  </si>
  <si>
    <t>1925</t>
  </si>
  <si>
    <t>-10.4</t>
  </si>
  <si>
    <t>　第二产业</t>
  </si>
  <si>
    <t>　第三产业</t>
  </si>
  <si>
    <t>244611</t>
  </si>
  <si>
    <t>7.3</t>
  </si>
  <si>
    <t>房地产开发（小口径）</t>
  </si>
  <si>
    <t>单位：万平方米</t>
  </si>
  <si>
    <t>房地产开发投资（亿元）</t>
  </si>
  <si>
    <t>　　＃住宅</t>
  </si>
  <si>
    <t>商品房销售额（亿元）</t>
  </si>
  <si>
    <t>商品房销售面积</t>
  </si>
  <si>
    <t>房屋施工面积</t>
  </si>
  <si>
    <t>房屋新开工面积</t>
  </si>
  <si>
    <t>房屋竣工面积</t>
  </si>
  <si>
    <r>
      <t>全区篇</t>
    </r>
    <r>
      <rPr>
        <b/>
        <sz val="14"/>
        <color indexed="8"/>
        <rFont val="华文新魏"/>
        <family val="0"/>
      </rPr>
      <t>—工业能源消费(小口径)</t>
    </r>
  </si>
  <si>
    <t>指　　标</t>
  </si>
  <si>
    <t>全区</t>
  </si>
  <si>
    <t>能耗总量
（吨标准煤）</t>
  </si>
  <si>
    <t>能耗增速
（±%）</t>
  </si>
  <si>
    <t>单位工业增加值能耗增长率(%)</t>
  </si>
  <si>
    <t>规模以上工业能源消费</t>
  </si>
  <si>
    <t>八大高耗能行业合计</t>
  </si>
  <si>
    <t>其中：纺织业</t>
  </si>
  <si>
    <t>造纸及纸制品业</t>
  </si>
  <si>
    <t>石油加工、炼焦及核燃料加工业</t>
  </si>
  <si>
    <t>化学原料及化学制品制造业</t>
  </si>
  <si>
    <t>黑色金属冶炼及压延加工业</t>
  </si>
  <si>
    <t>电力、热力的生产和供应业</t>
  </si>
  <si>
    <t>注：1.能耗总量按等价热值计算。</t>
  </si>
  <si>
    <t>全区篇—财 政（小口径）</t>
  </si>
  <si>
    <r>
      <t>财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政</t>
    </r>
  </si>
  <si>
    <t xml:space="preserve">   上划中央收入</t>
  </si>
  <si>
    <t xml:space="preserve">   区级一般公共预算收入</t>
  </si>
  <si>
    <t>一般公共预算支出</t>
  </si>
  <si>
    <t>税收收入（小口径）</t>
  </si>
  <si>
    <t>税收收入合计</t>
  </si>
  <si>
    <t xml:space="preserve">  第一产业</t>
  </si>
  <si>
    <t xml:space="preserve">  第二产业</t>
  </si>
  <si>
    <t xml:space="preserve">   (一)制造业</t>
  </si>
  <si>
    <t xml:space="preserve">      #纺织业</t>
  </si>
  <si>
    <t xml:space="preserve">       纺织服装、服饰业</t>
  </si>
  <si>
    <t xml:space="preserve">       造纸和纸制品业</t>
  </si>
  <si>
    <t xml:space="preserve">       化学原料和化学制品业</t>
  </si>
  <si>
    <t xml:space="preserve">       非金属矿物制品业</t>
  </si>
  <si>
    <t xml:space="preserve">       金属制品业</t>
  </si>
  <si>
    <t xml:space="preserve">       通用设备制造业</t>
  </si>
  <si>
    <t xml:space="preserve">       电气机械和器材制造业</t>
  </si>
  <si>
    <t xml:space="preserve">   (二)电力热力燃气水的生产和供应</t>
  </si>
  <si>
    <t xml:space="preserve">   (三)建筑业</t>
  </si>
  <si>
    <t xml:space="preserve">  第三产业</t>
  </si>
  <si>
    <t xml:space="preserve">   (一)批发和零售业</t>
  </si>
  <si>
    <t xml:space="preserve">   (二)金融业</t>
  </si>
  <si>
    <t xml:space="preserve">   (三)房地产业</t>
  </si>
  <si>
    <t xml:space="preserve">   (四）租赁和商务服务业</t>
  </si>
  <si>
    <t>乡镇篇—镇街道规模以上工业总产值</t>
  </si>
  <si>
    <t>秀洲区（小口径）</t>
  </si>
  <si>
    <t>王 店 镇</t>
  </si>
  <si>
    <t>洪 合 镇</t>
  </si>
  <si>
    <t>新 塍 镇</t>
  </si>
  <si>
    <t>含新塍分区</t>
  </si>
  <si>
    <t>不含新塍分区</t>
  </si>
  <si>
    <t>王江泾镇</t>
  </si>
  <si>
    <t>油车港镇</t>
  </si>
  <si>
    <t>高新区（高照街道）</t>
  </si>
  <si>
    <t>新城街道</t>
  </si>
  <si>
    <r>
      <t>乡镇篇—</t>
    </r>
    <r>
      <rPr>
        <b/>
        <sz val="14"/>
        <rFont val="华文新魏"/>
        <family val="0"/>
      </rPr>
      <t>镇街道高新技术产业及装备制造业总产值</t>
    </r>
  </si>
  <si>
    <t>高新技术产业</t>
  </si>
  <si>
    <t>装备制造业</t>
  </si>
  <si>
    <t>乡镇篇—镇街道规模以上工业增加值</t>
  </si>
  <si>
    <t xml:space="preserve">  乡镇篇—镇街道工业经济效益考核指标</t>
  </si>
  <si>
    <t>单 位 名 称</t>
  </si>
  <si>
    <t>全员劳动生产率(元/人)</t>
  </si>
  <si>
    <t>产品销售率（%）</t>
  </si>
  <si>
    <t>新产品产值率（%）</t>
  </si>
  <si>
    <t>同比±</t>
  </si>
  <si>
    <r>
      <t>乡镇篇</t>
    </r>
    <r>
      <rPr>
        <b/>
        <sz val="14"/>
        <rFont val="华文新魏"/>
        <family val="0"/>
      </rPr>
      <t>—镇街道工业企业主要经济指标1</t>
    </r>
  </si>
  <si>
    <t>单位：万元　</t>
  </si>
  <si>
    <t>企业单位数（个）</t>
  </si>
  <si>
    <t>亏损企业亏损额</t>
  </si>
  <si>
    <r>
      <t>乡镇篇</t>
    </r>
    <r>
      <rPr>
        <b/>
        <sz val="14"/>
        <rFont val="华文新魏"/>
        <family val="0"/>
      </rPr>
      <t>—镇街道工业企业主要经济指标2</t>
    </r>
  </si>
  <si>
    <t>负债总计</t>
  </si>
  <si>
    <t>应交增值税</t>
  </si>
  <si>
    <r>
      <t>乡镇篇</t>
    </r>
    <r>
      <rPr>
        <b/>
        <sz val="14"/>
        <color indexed="8"/>
        <rFont val="华文新魏"/>
        <family val="0"/>
      </rPr>
      <t>—镇街道数字经济制造业主要经济指标</t>
    </r>
  </si>
  <si>
    <r>
      <t>乡镇篇</t>
    </r>
    <r>
      <rPr>
        <b/>
        <sz val="14"/>
        <color indexed="8"/>
        <rFont val="华文新魏"/>
        <family val="0"/>
      </rPr>
      <t>—镇街道高新技术产业主要经济指标</t>
    </r>
  </si>
  <si>
    <r>
      <t>乡镇篇</t>
    </r>
    <r>
      <rPr>
        <b/>
        <sz val="14"/>
        <rFont val="华文新魏"/>
        <family val="0"/>
      </rPr>
      <t>—镇街道装备制造业主要经济指标</t>
    </r>
  </si>
  <si>
    <t>乡镇篇—镇街道规上服务业企业经济指标</t>
  </si>
  <si>
    <r>
      <t>乡镇篇—</t>
    </r>
    <r>
      <rPr>
        <b/>
        <sz val="14"/>
        <rFont val="华文新魏"/>
        <family val="0"/>
      </rPr>
      <t>镇街道限上批零住餐业情况</t>
    </r>
  </si>
  <si>
    <t>批发业销售额</t>
  </si>
  <si>
    <t>零售业销售额</t>
  </si>
  <si>
    <t>住宿业营业额</t>
  </si>
  <si>
    <t>餐饮业营业额</t>
  </si>
  <si>
    <r>
      <t>乡镇篇—</t>
    </r>
    <r>
      <rPr>
        <b/>
        <sz val="14"/>
        <rFont val="华文新魏"/>
        <family val="0"/>
      </rPr>
      <t>镇街道限上批零住餐企业零售总额</t>
    </r>
  </si>
  <si>
    <t>指     标</t>
  </si>
  <si>
    <t>含零售额的单位数</t>
  </si>
  <si>
    <t>零售额</t>
  </si>
  <si>
    <t>乡镇篇—镇街道固定资产投资</t>
  </si>
  <si>
    <t xml:space="preserve">       </t>
  </si>
  <si>
    <t>累计±％</t>
  </si>
  <si>
    <t>乡镇篇—镇街道规模以上工业能源消费情况表</t>
  </si>
  <si>
    <t xml:space="preserve">                   单位：吨标准煤</t>
  </si>
  <si>
    <t>指    标</t>
  </si>
  <si>
    <t>等价能耗</t>
  </si>
  <si>
    <t>单位工业增加值能耗增长率</t>
  </si>
  <si>
    <t>全市篇-规上工业（管理口径）</t>
  </si>
  <si>
    <t>单位:亿元</t>
  </si>
  <si>
    <t xml:space="preserve">        市区</t>
  </si>
  <si>
    <t xml:space="preserve"> 南湖区</t>
  </si>
  <si>
    <t xml:space="preserve"> 秀洲区</t>
  </si>
  <si>
    <t xml:space="preserve"> 经　开</t>
  </si>
  <si>
    <t>嘉善县</t>
  </si>
  <si>
    <t>海盐县</t>
  </si>
  <si>
    <t>海宁市</t>
  </si>
  <si>
    <t>平湖市</t>
  </si>
  <si>
    <t>桐乡市</t>
  </si>
  <si>
    <t>港　区</t>
  </si>
  <si>
    <t>全市篇-工业重点产业（管理口径）</t>
  </si>
  <si>
    <t xml:space="preserve">     市区</t>
  </si>
  <si>
    <t>高新技术产业增加值</t>
  </si>
  <si>
    <t xml:space="preserve">注:统计范围为规模以上工业企业。
</t>
  </si>
  <si>
    <t>装备制造业增加值</t>
  </si>
  <si>
    <t>全市篇—规模以上工业经济效益（管理口径）</t>
  </si>
  <si>
    <t>企业数（家）</t>
  </si>
  <si>
    <t>亏损企业数</t>
  </si>
  <si>
    <t>亏损面
（%）</t>
  </si>
  <si>
    <t>亏损企业亏损总额</t>
  </si>
  <si>
    <t>实绩</t>
  </si>
  <si>
    <t>全 市</t>
  </si>
  <si>
    <t>市区</t>
  </si>
  <si>
    <t xml:space="preserve">  南湖区</t>
  </si>
  <si>
    <t xml:space="preserve">  秀洲区</t>
  </si>
  <si>
    <t xml:space="preserve">  经　开</t>
  </si>
  <si>
    <t>全市篇—规模以上工业经济效益评价指标（管理口径）</t>
  </si>
  <si>
    <t>单位:%</t>
  </si>
  <si>
    <t>营业收入利润率</t>
  </si>
  <si>
    <t>资产负债率</t>
  </si>
  <si>
    <t>成本费用利润率</t>
  </si>
  <si>
    <t>±百分点</t>
  </si>
  <si>
    <t>亏损率</t>
  </si>
  <si>
    <t>产品销售率</t>
  </si>
  <si>
    <t>新产品产值率</t>
  </si>
  <si>
    <t>全市篇-规模以上工业重点产业效益（管理口径）</t>
  </si>
  <si>
    <t>数字经济核心制造业</t>
  </si>
  <si>
    <t>注：高新技术产业标准按浙江省统计局标准执行。</t>
  </si>
  <si>
    <t>全市篇-固定资产投资（管理口径）</t>
  </si>
  <si>
    <t>项目投资</t>
  </si>
  <si>
    <t>全市</t>
  </si>
  <si>
    <t>南湖区</t>
  </si>
  <si>
    <t>经　开</t>
  </si>
  <si>
    <t>工业投资</t>
  </si>
  <si>
    <t>第三产业投资</t>
  </si>
  <si>
    <t>民间投资</t>
  </si>
  <si>
    <t>高新技术产业投资</t>
  </si>
  <si>
    <t>生态环保、交通、能源和水利投资</t>
  </si>
  <si>
    <t>制造业投资</t>
  </si>
  <si>
    <t>全市篇-房地产开发（管理口径）</t>
  </si>
  <si>
    <t>商品房销售面积（万平方米）</t>
  </si>
  <si>
    <t>全市篇-规上工业能耗（管理口径）</t>
  </si>
  <si>
    <t>单位：万吨标准煤</t>
  </si>
  <si>
    <t>单位工业增加值能耗降低率（%）</t>
  </si>
  <si>
    <t>规上工业能耗总量</t>
  </si>
  <si>
    <t>注：单位工业增加值能耗降低率，负数表示上升。能耗总量按等价热值计算，海盐不含核电，港区不含电厂。</t>
  </si>
  <si>
    <t>全市篇-贸易（管理口径）</t>
  </si>
  <si>
    <t>社会消费品零售总额（2023年）</t>
  </si>
  <si>
    <t>全市篇-财政收支（管理口径）</t>
  </si>
  <si>
    <t>一般公共预算收入</t>
  </si>
  <si>
    <t>全市篇-用电量（行政口径）</t>
  </si>
  <si>
    <t>单位:亿千瓦时</t>
  </si>
  <si>
    <t>全社会用电量</t>
  </si>
  <si>
    <t>市 区</t>
  </si>
  <si>
    <t>工业用电量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</si>
</sst>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;[Red]0.00"/>
    <numFmt numFmtId="178" formatCode="0.0_ "/>
    <numFmt numFmtId="179" formatCode="0.00_ "/>
    <numFmt numFmtId="180" formatCode="0.0"/>
    <numFmt numFmtId="181" formatCode="0_ "/>
    <numFmt numFmtId="182" formatCode="0.0;_頀"/>
    <numFmt numFmtId="183" formatCode="0;_頀"/>
    <numFmt numFmtId="184" formatCode="0_);[Red]\(0\)"/>
    <numFmt numFmtId="185" formatCode="0.00000000000000_);[Red]\(0.00000000000000\)"/>
    <numFmt numFmtId="186" formatCode="0.00_);[Red]\(0.00\)"/>
    <numFmt numFmtId="187" formatCode="0;_뀀"/>
    <numFmt numFmtId="188" formatCode="0;_␀"/>
    <numFmt numFmtId="189" formatCode="0;_퀀"/>
    <numFmt numFmtId="190" formatCode="0;_Ⰰ"/>
    <numFmt numFmtId="191" formatCode="0.0000_ "/>
    <numFmt numFmtId="192" formatCode="#,##0.0_);[Red]\(#,##0.0\)"/>
  </numFmts>
  <fonts count="13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b/>
      <sz val="8"/>
      <name val="黑体"/>
      <family val="0"/>
    </font>
    <font>
      <sz val="8"/>
      <name val="Arial"/>
      <family val="0"/>
    </font>
    <font>
      <sz val="8"/>
      <name val="黑体"/>
      <family val="0"/>
    </font>
    <font>
      <b/>
      <sz val="8"/>
      <color indexed="8"/>
      <name val="黑体"/>
      <family val="0"/>
    </font>
    <font>
      <sz val="8"/>
      <color indexed="8"/>
      <name val="黑体"/>
      <family val="0"/>
    </font>
    <font>
      <sz val="8"/>
      <name val="方正书宋_GBK"/>
      <family val="0"/>
    </font>
    <font>
      <sz val="8"/>
      <name val="Times New Roman"/>
      <family val="0"/>
    </font>
    <font>
      <sz val="9"/>
      <name val="宋体"/>
      <family val="0"/>
    </font>
    <font>
      <sz val="9"/>
      <name val="Times New Roman"/>
      <family val="0"/>
    </font>
    <font>
      <sz val="9"/>
      <name val="方正仿宋简体"/>
      <family val="0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8"/>
      <color indexed="8"/>
      <name val="方正仿宋简体"/>
      <family val="0"/>
    </font>
    <font>
      <b/>
      <sz val="14"/>
      <name val="华文新魏"/>
      <family val="0"/>
    </font>
    <font>
      <sz val="9"/>
      <color indexed="8"/>
      <name val="方正仿宋简体"/>
      <family val="0"/>
    </font>
    <font>
      <sz val="9"/>
      <color indexed="10"/>
      <name val="方正仿宋简体"/>
      <family val="0"/>
    </font>
    <font>
      <sz val="9"/>
      <color indexed="8"/>
      <name val="Times New Roman"/>
      <family val="0"/>
    </font>
    <font>
      <b/>
      <sz val="9"/>
      <name val="宋体"/>
      <family val="0"/>
    </font>
    <font>
      <sz val="9"/>
      <name val="Arial"/>
      <family val="0"/>
    </font>
    <font>
      <sz val="9"/>
      <color indexed="8"/>
      <name val="Arial"/>
      <family val="0"/>
    </font>
    <font>
      <sz val="8"/>
      <name val="方正仿宋简体"/>
      <family val="0"/>
    </font>
    <font>
      <sz val="10"/>
      <name val="Arial"/>
      <family val="0"/>
    </font>
    <font>
      <sz val="12"/>
      <name val="方正姚体"/>
      <family val="0"/>
    </font>
    <font>
      <sz val="7"/>
      <name val="黑体"/>
      <family val="0"/>
    </font>
    <font>
      <sz val="7"/>
      <name val="Arial"/>
      <family val="0"/>
    </font>
    <font>
      <sz val="9"/>
      <color indexed="10"/>
      <name val="Times New Roman"/>
      <family val="0"/>
    </font>
    <font>
      <sz val="9"/>
      <color indexed="10"/>
      <name val="宋体"/>
      <family val="0"/>
    </font>
    <font>
      <sz val="7"/>
      <name val="宋体"/>
      <family val="0"/>
    </font>
    <font>
      <sz val="7"/>
      <color indexed="8"/>
      <name val="Arial"/>
      <family val="0"/>
    </font>
    <font>
      <b/>
      <i/>
      <sz val="14"/>
      <name val="华文新魏"/>
      <family val="0"/>
    </font>
    <font>
      <b/>
      <i/>
      <sz val="10"/>
      <name val="华文新魏"/>
      <family val="0"/>
    </font>
    <font>
      <b/>
      <sz val="10"/>
      <name val="宋体"/>
      <family val="0"/>
    </font>
    <font>
      <sz val="10"/>
      <color indexed="8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10"/>
      <name val="华文新魏"/>
      <family val="0"/>
    </font>
    <font>
      <b/>
      <i/>
      <sz val="14"/>
      <color indexed="8"/>
      <name val="华文新魏"/>
      <family val="0"/>
    </font>
    <font>
      <sz val="8"/>
      <color indexed="8"/>
      <name val="Arial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0"/>
      <name val="Times New Roman"/>
      <family val="0"/>
    </font>
    <font>
      <b/>
      <sz val="10"/>
      <name val="黑体"/>
      <family val="0"/>
    </font>
    <font>
      <sz val="10"/>
      <name val="黑体"/>
      <family val="0"/>
    </font>
    <font>
      <sz val="8"/>
      <color indexed="10"/>
      <name val="宋体"/>
      <family val="0"/>
    </font>
    <font>
      <b/>
      <sz val="12"/>
      <name val="华文新魏"/>
      <family val="0"/>
    </font>
    <font>
      <b/>
      <i/>
      <sz val="12"/>
      <name val="华文新魏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name val="黑体"/>
      <family val="0"/>
    </font>
    <font>
      <b/>
      <sz val="10.5"/>
      <name val="华文新魏"/>
      <family val="0"/>
    </font>
    <font>
      <sz val="10"/>
      <name val="楷体_GB2312"/>
      <family val="0"/>
    </font>
    <font>
      <sz val="10"/>
      <name val="仿宋_GB2312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4"/>
      <color indexed="8"/>
      <name val="华文新魏"/>
      <family val="0"/>
    </font>
    <font>
      <sz val="14"/>
      <color indexed="8"/>
      <name val="华文新魏"/>
      <family val="0"/>
    </font>
    <font>
      <b/>
      <sz val="10.5"/>
      <name val="黑体"/>
      <family val="0"/>
    </font>
    <font>
      <sz val="14"/>
      <name val="华文新魏"/>
      <family val="0"/>
    </font>
    <font>
      <sz val="14"/>
      <color indexed="23"/>
      <name val="宋体"/>
      <family val="0"/>
    </font>
    <font>
      <b/>
      <sz val="14"/>
      <color indexed="23"/>
      <name val="Calibri"/>
      <family val="0"/>
    </font>
    <font>
      <b/>
      <sz val="14"/>
      <color indexed="23"/>
      <name val="宋体"/>
      <family val="0"/>
    </font>
    <font>
      <sz val="12"/>
      <color indexed="8"/>
      <name val="宋体"/>
      <family val="0"/>
    </font>
    <font>
      <sz val="9"/>
      <color indexed="23"/>
      <name val="宋体"/>
      <family val="0"/>
    </font>
    <font>
      <sz val="8.25"/>
      <color indexed="23"/>
      <name val="宋体"/>
      <family val="0"/>
    </font>
    <font>
      <sz val="5"/>
      <color indexed="8"/>
      <name val="宋体"/>
      <family val="0"/>
    </font>
    <font>
      <sz val="10"/>
      <color indexed="8"/>
      <name val="Calibri"/>
      <family val="0"/>
    </font>
    <font>
      <sz val="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b/>
      <sz val="8"/>
      <color theme="1"/>
      <name val="黑体"/>
      <family val="0"/>
    </font>
    <font>
      <sz val="8"/>
      <color theme="1"/>
      <name val="黑体"/>
      <family val="0"/>
    </font>
    <font>
      <sz val="9"/>
      <color rgb="FFFF0000"/>
      <name val="方正仿宋简体"/>
      <family val="0"/>
    </font>
    <font>
      <sz val="9"/>
      <color rgb="FF000000"/>
      <name val="Arial"/>
      <family val="0"/>
    </font>
    <font>
      <sz val="9"/>
      <color rgb="FFFF0000"/>
      <name val="Times New Roman"/>
      <family val="0"/>
    </font>
    <font>
      <sz val="9"/>
      <color rgb="FFFF0000"/>
      <name val="宋体"/>
      <family val="0"/>
    </font>
    <font>
      <sz val="7"/>
      <color theme="1"/>
      <name val="Arial"/>
      <family val="0"/>
    </font>
    <font>
      <b/>
      <sz val="14"/>
      <color rgb="FFFF0000"/>
      <name val="华文新魏"/>
      <family val="0"/>
    </font>
    <font>
      <b/>
      <i/>
      <sz val="14"/>
      <color rgb="FF000000"/>
      <name val="华文新魏"/>
      <family val="0"/>
    </font>
    <font>
      <sz val="8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6" fillId="2" borderId="0" applyNumberFormat="0" applyBorder="0" applyAlignment="0" applyProtection="0"/>
    <xf numFmtId="0" fontId="38" fillId="0" borderId="0">
      <alignment vertical="top"/>
      <protection/>
    </xf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7" fillId="7" borderId="0" applyNumberFormat="0" applyBorder="0" applyAlignment="0" applyProtection="0"/>
    <xf numFmtId="0" fontId="96" fillId="8" borderId="0" applyNumberFormat="0" applyBorder="0" applyAlignment="0" applyProtection="0"/>
    <xf numFmtId="0" fontId="98" fillId="0" borderId="1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9" fontId="27" fillId="0" borderId="0" applyFill="0" applyBorder="0" applyAlignment="0" applyProtection="0"/>
    <xf numFmtId="43" fontId="27" fillId="0" borderId="0" applyFill="0" applyBorder="0" applyAlignment="0" applyProtection="0"/>
    <xf numFmtId="0" fontId="101" fillId="0" borderId="3" applyNumberFormat="0" applyFill="0" applyAlignment="0" applyProtection="0"/>
    <xf numFmtId="42" fontId="27" fillId="0" borderId="0" applyFill="0" applyBorder="0" applyAlignment="0" applyProtection="0"/>
    <xf numFmtId="0" fontId="97" fillId="9" borderId="0" applyNumberFormat="0" applyBorder="0" applyAlignment="0" applyProtection="0"/>
    <xf numFmtId="0" fontId="102" fillId="0" borderId="0" applyNumberFormat="0" applyFill="0" applyBorder="0" applyAlignment="0" applyProtection="0"/>
    <xf numFmtId="0" fontId="3" fillId="0" borderId="0">
      <alignment/>
      <protection/>
    </xf>
    <xf numFmtId="0" fontId="96" fillId="1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97" fillId="11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96" fillId="12" borderId="0" applyNumberFormat="0" applyBorder="0" applyAlignment="0" applyProtection="0"/>
    <xf numFmtId="44" fontId="27" fillId="0" borderId="0" applyFill="0" applyBorder="0" applyAlignment="0" applyProtection="0"/>
    <xf numFmtId="0" fontId="96" fillId="13" borderId="0" applyNumberFormat="0" applyBorder="0" applyAlignment="0" applyProtection="0"/>
    <xf numFmtId="0" fontId="105" fillId="14" borderId="4" applyNumberFormat="0" applyAlignment="0" applyProtection="0"/>
    <xf numFmtId="0" fontId="106" fillId="0" borderId="0" applyNumberFormat="0" applyFill="0" applyBorder="0" applyAlignment="0" applyProtection="0"/>
    <xf numFmtId="41" fontId="27" fillId="0" borderId="0" applyFill="0" applyBorder="0" applyAlignment="0" applyProtection="0"/>
    <xf numFmtId="0" fontId="97" fillId="15" borderId="0" applyNumberFormat="0" applyBorder="0" applyAlignment="0" applyProtection="0"/>
    <xf numFmtId="0" fontId="96" fillId="16" borderId="0" applyNumberFormat="0" applyBorder="0" applyAlignment="0" applyProtection="0"/>
    <xf numFmtId="0" fontId="97" fillId="17" borderId="0" applyNumberFormat="0" applyBorder="0" applyAlignment="0" applyProtection="0"/>
    <xf numFmtId="0" fontId="107" fillId="18" borderId="4" applyNumberFormat="0" applyAlignment="0" applyProtection="0"/>
    <xf numFmtId="0" fontId="108" fillId="14" borderId="5" applyNumberFormat="0" applyAlignment="0" applyProtection="0"/>
    <xf numFmtId="0" fontId="109" fillId="19" borderId="6" applyNumberFormat="0" applyAlignment="0" applyProtection="0"/>
    <xf numFmtId="0" fontId="110" fillId="0" borderId="7" applyNumberFormat="0" applyFill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111" fillId="22" borderId="8" applyNumberFormat="0" applyFont="0" applyAlignment="0" applyProtection="0"/>
    <xf numFmtId="0" fontId="112" fillId="0" borderId="0" applyNumberFormat="0" applyFill="0" applyBorder="0" applyAlignment="0" applyProtection="0"/>
    <xf numFmtId="0" fontId="113" fillId="23" borderId="0" applyNumberFormat="0" applyBorder="0" applyAlignment="0" applyProtection="0"/>
    <xf numFmtId="0" fontId="98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114" fillId="25" borderId="0" applyNumberFormat="0" applyBorder="0" applyAlignment="0" applyProtection="0"/>
    <xf numFmtId="0" fontId="96" fillId="26" borderId="0" applyNumberFormat="0" applyBorder="0" applyAlignment="0" applyProtection="0"/>
    <xf numFmtId="0" fontId="27" fillId="0" borderId="0">
      <alignment/>
      <protection/>
    </xf>
    <xf numFmtId="0" fontId="115" fillId="27" borderId="0" applyNumberFormat="0" applyBorder="0" applyAlignment="0" applyProtection="0"/>
    <xf numFmtId="0" fontId="97" fillId="28" borderId="0" applyNumberFormat="0" applyBorder="0" applyAlignment="0" applyProtection="0"/>
    <xf numFmtId="0" fontId="96" fillId="29" borderId="0" applyNumberFormat="0" applyBorder="0" applyAlignment="0" applyProtection="0"/>
    <xf numFmtId="0" fontId="3" fillId="0" borderId="0">
      <alignment/>
      <protection/>
    </xf>
    <xf numFmtId="0" fontId="97" fillId="30" borderId="0" applyNumberFormat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</cellStyleXfs>
  <cellXfs count="88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1" fontId="5" fillId="0" borderId="9" xfId="15" applyNumberFormat="1" applyFont="1" applyFill="1" applyBorder="1" applyAlignment="1">
      <alignment horizontal="center" vertical="center" shrinkToFit="1"/>
      <protection/>
    </xf>
    <xf numFmtId="2" fontId="5" fillId="0" borderId="10" xfId="15" applyNumberFormat="1" applyFont="1" applyFill="1" applyBorder="1" applyAlignment="1">
      <alignment horizontal="center" vertical="center"/>
      <protection/>
    </xf>
    <xf numFmtId="2" fontId="5" fillId="0" borderId="10" xfId="15" applyNumberFormat="1" applyFont="1" applyFill="1" applyBorder="1" applyAlignment="1">
      <alignment horizontal="center" vertical="center" wrapText="1"/>
      <protection/>
    </xf>
    <xf numFmtId="1" fontId="6" fillId="0" borderId="11" xfId="15" applyNumberFormat="1" applyFont="1" applyFill="1" applyBorder="1" applyAlignment="1">
      <alignment vertical="center"/>
      <protection/>
    </xf>
    <xf numFmtId="177" fontId="7" fillId="0" borderId="12" xfId="15" applyNumberFormat="1" applyFont="1" applyFill="1" applyBorder="1" applyAlignment="1">
      <alignment horizontal="right" vertical="center"/>
      <protection/>
    </xf>
    <xf numFmtId="178" fontId="7" fillId="0" borderId="13" xfId="30" applyNumberFormat="1" applyFont="1" applyFill="1" applyBorder="1" applyAlignment="1">
      <alignment horizontal="right" vertical="center" shrinkToFit="1"/>
      <protection/>
    </xf>
    <xf numFmtId="1" fontId="8" fillId="0" borderId="11" xfId="15" applyNumberFormat="1" applyFont="1" applyFill="1" applyBorder="1" applyAlignment="1">
      <alignment vertical="center"/>
      <protection/>
    </xf>
    <xf numFmtId="1" fontId="8" fillId="0" borderId="11" xfId="15" applyNumberFormat="1" applyFont="1" applyFill="1" applyBorder="1" applyAlignment="1">
      <alignment horizontal="left" vertical="center" indent="1"/>
      <protection/>
    </xf>
    <xf numFmtId="1" fontId="8" fillId="0" borderId="14" xfId="15" applyNumberFormat="1" applyFont="1" applyFill="1" applyBorder="1" applyAlignment="1">
      <alignment vertical="center"/>
      <protection/>
    </xf>
    <xf numFmtId="177" fontId="7" fillId="0" borderId="15" xfId="15" applyNumberFormat="1" applyFont="1" applyFill="1" applyBorder="1" applyAlignment="1">
      <alignment horizontal="right" vertical="center"/>
      <protection/>
    </xf>
    <xf numFmtId="178" fontId="7" fillId="0" borderId="16" xfId="30" applyNumberFormat="1" applyFont="1" applyFill="1" applyBorder="1" applyAlignment="1">
      <alignment horizontal="right" vertical="center" shrinkToFit="1"/>
      <protection/>
    </xf>
    <xf numFmtId="2" fontId="5" fillId="0" borderId="17" xfId="15" applyNumberFormat="1" applyFont="1" applyFill="1" applyBorder="1" applyAlignment="1">
      <alignment horizontal="center" vertical="center" wrapText="1"/>
      <protection/>
    </xf>
    <xf numFmtId="178" fontId="7" fillId="0" borderId="18" xfId="30" applyNumberFormat="1" applyFont="1" applyFill="1" applyBorder="1" applyAlignment="1">
      <alignment horizontal="right" vertical="center" shrinkToFit="1"/>
      <protection/>
    </xf>
    <xf numFmtId="0" fontId="1" fillId="0" borderId="0" xfId="0" applyFont="1" applyFill="1" applyBorder="1" applyAlignment="1">
      <alignment/>
    </xf>
    <xf numFmtId="178" fontId="7" fillId="0" borderId="19" xfId="30" applyNumberFormat="1" applyFont="1" applyFill="1" applyBorder="1" applyAlignment="1">
      <alignment horizontal="right" vertical="center" shrinkToFit="1"/>
      <protection/>
    </xf>
    <xf numFmtId="0" fontId="117" fillId="0" borderId="0" xfId="0" applyFont="1" applyFill="1" applyAlignment="1">
      <alignment/>
    </xf>
    <xf numFmtId="0" fontId="117" fillId="0" borderId="0" xfId="0" applyFont="1" applyFill="1" applyAlignment="1">
      <alignment vertical="center"/>
    </xf>
    <xf numFmtId="0" fontId="11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6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5" fillId="0" borderId="20" xfId="19" applyNumberFormat="1" applyFont="1" applyFill="1" applyBorder="1" applyAlignment="1">
      <alignment horizontal="center" vertical="center" shrinkToFit="1"/>
      <protection/>
    </xf>
    <xf numFmtId="2" fontId="5" fillId="0" borderId="21" xfId="19" applyNumberFormat="1" applyFont="1" applyFill="1" applyBorder="1" applyAlignment="1">
      <alignment horizontal="center" vertical="center"/>
      <protection/>
    </xf>
    <xf numFmtId="2" fontId="5" fillId="0" borderId="22" xfId="19" applyNumberFormat="1" applyFont="1" applyFill="1" applyBorder="1" applyAlignment="1">
      <alignment horizontal="center" vertical="center" wrapText="1"/>
      <protection/>
    </xf>
    <xf numFmtId="1" fontId="118" fillId="0" borderId="11" xfId="19" applyNumberFormat="1" applyFont="1" applyFill="1" applyBorder="1" applyAlignment="1">
      <alignment vertical="center"/>
      <protection/>
    </xf>
    <xf numFmtId="177" fontId="7" fillId="0" borderId="12" xfId="19" applyNumberFormat="1" applyFont="1" applyFill="1" applyBorder="1" applyAlignment="1">
      <alignment horizontal="right" vertical="center"/>
      <protection/>
    </xf>
    <xf numFmtId="178" fontId="7" fillId="0" borderId="23" xfId="15" applyNumberFormat="1" applyFont="1" applyFill="1" applyBorder="1" applyAlignment="1">
      <alignment horizontal="right" vertical="center"/>
      <protection/>
    </xf>
    <xf numFmtId="1" fontId="119" fillId="0" borderId="11" xfId="19" applyNumberFormat="1" applyFont="1" applyFill="1" applyBorder="1" applyAlignment="1">
      <alignment vertical="center"/>
      <protection/>
    </xf>
    <xf numFmtId="0" fontId="117" fillId="0" borderId="0" xfId="0" applyFont="1" applyFill="1" applyBorder="1" applyAlignment="1">
      <alignment/>
    </xf>
    <xf numFmtId="1" fontId="119" fillId="0" borderId="11" xfId="15" applyNumberFormat="1" applyFont="1" applyFill="1" applyBorder="1" applyAlignment="1">
      <alignment horizontal="left" vertical="center" indent="1"/>
      <protection/>
    </xf>
    <xf numFmtId="177" fontId="7" fillId="0" borderId="12" xfId="15" applyNumberFormat="1" applyFont="1" applyFill="1" applyBorder="1" applyAlignment="1">
      <alignment horizontal="right" vertical="center"/>
      <protection/>
    </xf>
    <xf numFmtId="1" fontId="119" fillId="0" borderId="11" xfId="15" applyNumberFormat="1" applyFont="1" applyFill="1" applyBorder="1" applyAlignment="1">
      <alignment vertical="center"/>
      <protection/>
    </xf>
    <xf numFmtId="178" fontId="7" fillId="0" borderId="23" xfId="19" applyNumberFormat="1" applyFont="1" applyFill="1" applyBorder="1" applyAlignment="1">
      <alignment horizontal="right" shrinkToFit="1"/>
      <protection/>
    </xf>
    <xf numFmtId="178" fontId="7" fillId="0" borderId="24" xfId="15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center" vertical="center"/>
    </xf>
    <xf numFmtId="0" fontId="11" fillId="0" borderId="20" xfId="19" applyFont="1" applyFill="1" applyBorder="1" applyAlignment="1">
      <alignment horizontal="center" vertical="center"/>
      <protection/>
    </xf>
    <xf numFmtId="2" fontId="5" fillId="33" borderId="21" xfId="15" applyNumberFormat="1" applyFont="1" applyFill="1" applyBorder="1" applyAlignment="1">
      <alignment horizontal="center" vertical="center" wrapText="1" shrinkToFit="1"/>
      <protection/>
    </xf>
    <xf numFmtId="2" fontId="5" fillId="33" borderId="22" xfId="15" applyNumberFormat="1" applyFont="1" applyFill="1" applyBorder="1" applyAlignment="1">
      <alignment horizontal="center" vertical="center" shrinkToFit="1"/>
      <protection/>
    </xf>
    <xf numFmtId="2" fontId="5" fillId="0" borderId="21" xfId="15" applyNumberFormat="1" applyFont="1" applyFill="1" applyBorder="1" applyAlignment="1">
      <alignment horizontal="center" vertical="center" shrinkToFit="1"/>
      <protection/>
    </xf>
    <xf numFmtId="0" fontId="12" fillId="0" borderId="25" xfId="19" applyFont="1" applyFill="1" applyBorder="1" applyAlignment="1">
      <alignment horizontal="center" vertical="center"/>
      <protection/>
    </xf>
    <xf numFmtId="2" fontId="5" fillId="0" borderId="10" xfId="19" applyNumberFormat="1" applyFont="1" applyFill="1" applyBorder="1" applyAlignment="1">
      <alignment horizontal="center" vertical="center"/>
      <protection/>
    </xf>
    <xf numFmtId="2" fontId="5" fillId="0" borderId="17" xfId="19" applyNumberFormat="1" applyFont="1" applyFill="1" applyBorder="1" applyAlignment="1">
      <alignment horizontal="center" vertical="center" wrapText="1"/>
      <protection/>
    </xf>
    <xf numFmtId="1" fontId="8" fillId="0" borderId="26" xfId="19" applyNumberFormat="1" applyFont="1" applyFill="1" applyBorder="1" applyAlignment="1">
      <alignment horizontal="left" vertical="center"/>
      <protection/>
    </xf>
    <xf numFmtId="177" fontId="7" fillId="0" borderId="27" xfId="24" applyNumberFormat="1" applyFont="1" applyFill="1" applyBorder="1" applyAlignment="1">
      <alignment horizontal="right" vertical="center"/>
      <protection/>
    </xf>
    <xf numFmtId="178" fontId="7" fillId="0" borderId="28" xfId="24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left" vertical="center"/>
      <protection/>
    </xf>
    <xf numFmtId="177" fontId="7" fillId="0" borderId="12" xfId="24" applyNumberFormat="1" applyFont="1" applyFill="1" applyBorder="1" applyAlignment="1">
      <alignment horizontal="right" vertical="center"/>
      <protection/>
    </xf>
    <xf numFmtId="178" fontId="7" fillId="0" borderId="23" xfId="24" applyNumberFormat="1" applyFont="1" applyFill="1" applyBorder="1" applyAlignment="1">
      <alignment horizontal="right" vertical="center"/>
      <protection/>
    </xf>
    <xf numFmtId="1" fontId="8" fillId="0" borderId="11" xfId="24" applyNumberFormat="1" applyFont="1" applyFill="1" applyBorder="1" applyAlignment="1">
      <alignment horizontal="left" vertical="center" indent="1"/>
      <protection/>
    </xf>
    <xf numFmtId="177" fontId="7" fillId="0" borderId="12" xfId="24" applyNumberFormat="1" applyFont="1" applyFill="1" applyBorder="1" applyAlignment="1">
      <alignment horizontal="right" vertical="center"/>
      <protection/>
    </xf>
    <xf numFmtId="178" fontId="7" fillId="0" borderId="23" xfId="24" applyNumberFormat="1" applyFont="1" applyFill="1" applyBorder="1" applyAlignment="1">
      <alignment horizontal="right" vertical="center"/>
      <protection/>
    </xf>
    <xf numFmtId="1" fontId="8" fillId="0" borderId="11" xfId="24" applyNumberFormat="1" applyFont="1" applyFill="1" applyBorder="1" applyAlignment="1">
      <alignment horizontal="left" vertical="center"/>
      <protection/>
    </xf>
    <xf numFmtId="1" fontId="8" fillId="0" borderId="14" xfId="24" applyNumberFormat="1" applyFont="1" applyFill="1" applyBorder="1" applyAlignment="1">
      <alignment horizontal="left" vertical="center"/>
      <protection/>
    </xf>
    <xf numFmtId="177" fontId="7" fillId="0" borderId="15" xfId="24" applyNumberFormat="1" applyFont="1" applyFill="1" applyBorder="1" applyAlignment="1">
      <alignment horizontal="right" vertical="center"/>
      <protection/>
    </xf>
    <xf numFmtId="178" fontId="7" fillId="0" borderId="15" xfId="24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2" fontId="5" fillId="0" borderId="22" xfId="15" applyNumberFormat="1" applyFont="1" applyFill="1" applyBorder="1" applyAlignment="1">
      <alignment horizontal="center" vertical="center" shrinkToFit="1"/>
      <protection/>
    </xf>
    <xf numFmtId="178" fontId="7" fillId="0" borderId="24" xfId="24" applyNumberFormat="1" applyFont="1" applyFill="1" applyBorder="1" applyAlignment="1">
      <alignment horizontal="right" vertical="center"/>
      <protection/>
    </xf>
    <xf numFmtId="1" fontId="13" fillId="0" borderId="9" xfId="19" applyNumberFormat="1" applyFont="1" applyFill="1" applyBorder="1" applyAlignment="1">
      <alignment horizontal="center" vertical="center" shrinkToFit="1"/>
      <protection/>
    </xf>
    <xf numFmtId="2" fontId="13" fillId="0" borderId="21" xfId="19" applyNumberFormat="1" applyFont="1" applyFill="1" applyBorder="1" applyAlignment="1">
      <alignment horizontal="center" vertical="center"/>
      <protection/>
    </xf>
    <xf numFmtId="2" fontId="13" fillId="0" borderId="22" xfId="19" applyNumberFormat="1" applyFont="1" applyFill="1" applyBorder="1" applyAlignment="1">
      <alignment horizontal="center" vertical="center" wrapText="1"/>
      <protection/>
    </xf>
    <xf numFmtId="1" fontId="6" fillId="0" borderId="26" xfId="19" applyNumberFormat="1" applyFont="1" applyFill="1" applyBorder="1" applyAlignment="1">
      <alignment vertical="center"/>
      <protection/>
    </xf>
    <xf numFmtId="179" fontId="7" fillId="0" borderId="13" xfId="15" applyNumberFormat="1" applyFont="1" applyFill="1" applyBorder="1" applyAlignment="1">
      <alignment horizontal="right" vertical="center"/>
      <protection/>
    </xf>
    <xf numFmtId="178" fontId="7" fillId="0" borderId="13" xfId="15" applyNumberFormat="1" applyFont="1" applyFill="1" applyBorder="1" applyAlignment="1">
      <alignment horizontal="right" vertical="center"/>
      <protection/>
    </xf>
    <xf numFmtId="178" fontId="7" fillId="0" borderId="28" xfId="15" applyNumberFormat="1" applyFont="1" applyFill="1" applyBorder="1" applyAlignment="1">
      <alignment horizontal="right" vertical="center"/>
      <protection/>
    </xf>
    <xf numFmtId="1" fontId="6" fillId="0" borderId="29" xfId="19" applyNumberFormat="1" applyFont="1" applyFill="1" applyBorder="1" applyAlignment="1">
      <alignment vertical="center"/>
      <protection/>
    </xf>
    <xf numFmtId="178" fontId="7" fillId="0" borderId="18" xfId="15" applyNumberFormat="1" applyFont="1" applyFill="1" applyBorder="1" applyAlignment="1">
      <alignment horizontal="right" vertical="center"/>
      <protection/>
    </xf>
    <xf numFmtId="1" fontId="8" fillId="0" borderId="29" xfId="15" applyNumberFormat="1" applyFont="1" applyFill="1" applyBorder="1" applyAlignment="1">
      <alignment horizontal="left" vertical="center" indent="1"/>
      <protection/>
    </xf>
    <xf numFmtId="1" fontId="8" fillId="0" borderId="30" xfId="15" applyNumberFormat="1" applyFont="1" applyFill="1" applyBorder="1" applyAlignment="1">
      <alignment horizontal="left" vertical="center" indent="1"/>
      <protection/>
    </xf>
    <xf numFmtId="179" fontId="7" fillId="0" borderId="16" xfId="15" applyNumberFormat="1" applyFont="1" applyFill="1" applyBorder="1" applyAlignment="1">
      <alignment horizontal="right" vertical="center"/>
      <protection/>
    </xf>
    <xf numFmtId="178" fontId="7" fillId="0" borderId="16" xfId="15" applyNumberFormat="1" applyFont="1" applyFill="1" applyBorder="1" applyAlignment="1">
      <alignment horizontal="right" vertical="center"/>
      <protection/>
    </xf>
    <xf numFmtId="178" fontId="7" fillId="0" borderId="19" xfId="15" applyNumberFormat="1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vertical="top" wrapText="1"/>
      <protection/>
    </xf>
    <xf numFmtId="0" fontId="12" fillId="0" borderId="0" xfId="19" applyFont="1" applyFill="1" applyBorder="1" applyAlignment="1">
      <alignment vertical="top" wrapText="1"/>
      <protection/>
    </xf>
    <xf numFmtId="0" fontId="3" fillId="0" borderId="0" xfId="0" applyFont="1" applyFill="1" applyAlignment="1">
      <alignment vertical="top"/>
    </xf>
    <xf numFmtId="178" fontId="1" fillId="0" borderId="0" xfId="0" applyNumberFormat="1" applyFont="1" applyFill="1" applyAlignment="1">
      <alignment vertical="center"/>
    </xf>
    <xf numFmtId="2" fontId="5" fillId="0" borderId="0" xfId="15" applyNumberFormat="1" applyFont="1" applyFill="1" applyBorder="1" applyAlignment="1">
      <alignment horizontal="center" vertical="center" shrinkToFit="1"/>
      <protection/>
    </xf>
    <xf numFmtId="177" fontId="7" fillId="0" borderId="31" xfId="15" applyNumberFormat="1" applyFont="1" applyFill="1" applyBorder="1" applyAlignment="1">
      <alignment horizontal="right" vertical="center"/>
      <protection/>
    </xf>
    <xf numFmtId="2" fontId="5" fillId="0" borderId="0" xfId="19" applyNumberFormat="1" applyFont="1" applyFill="1" applyBorder="1" applyAlignment="1">
      <alignment horizontal="center" vertical="center"/>
      <protection/>
    </xf>
    <xf numFmtId="177" fontId="7" fillId="0" borderId="13" xfId="15" applyNumberFormat="1" applyFont="1" applyFill="1" applyBorder="1" applyAlignment="1">
      <alignment horizontal="right" vertical="center"/>
      <protection/>
    </xf>
    <xf numFmtId="177" fontId="7" fillId="0" borderId="0" xfId="24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177" fontId="7" fillId="0" borderId="16" xfId="15" applyNumberFormat="1" applyFont="1" applyFill="1" applyBorder="1" applyAlignment="1">
      <alignment horizontal="right" vertical="center"/>
      <protection/>
    </xf>
    <xf numFmtId="2" fontId="5" fillId="0" borderId="0" xfId="19" applyNumberFormat="1" applyFont="1" applyFill="1" applyBorder="1" applyAlignment="1">
      <alignment horizontal="center" vertical="center" wrapText="1"/>
      <protection/>
    </xf>
    <xf numFmtId="180" fontId="7" fillId="0" borderId="0" xfId="24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9" xfId="19" applyFont="1" applyFill="1" applyBorder="1" applyAlignment="1">
      <alignment horizontal="center" vertical="center"/>
      <protection/>
    </xf>
    <xf numFmtId="2" fontId="13" fillId="0" borderId="21" xfId="15" applyNumberFormat="1" applyFont="1" applyFill="1" applyBorder="1" applyAlignment="1">
      <alignment horizontal="center" vertical="center" shrinkToFit="1"/>
      <protection/>
    </xf>
    <xf numFmtId="2" fontId="13" fillId="0" borderId="22" xfId="15" applyNumberFormat="1" applyFont="1" applyFill="1" applyBorder="1" applyAlignment="1">
      <alignment horizontal="center" vertical="center" shrinkToFit="1"/>
      <protection/>
    </xf>
    <xf numFmtId="0" fontId="14" fillId="0" borderId="32" xfId="19" applyFont="1" applyFill="1" applyBorder="1" applyAlignment="1">
      <alignment horizontal="center" vertical="center"/>
      <protection/>
    </xf>
    <xf numFmtId="2" fontId="13" fillId="0" borderId="10" xfId="19" applyNumberFormat="1" applyFont="1" applyFill="1" applyBorder="1" applyAlignment="1">
      <alignment horizontal="center" vertical="center"/>
      <protection/>
    </xf>
    <xf numFmtId="2" fontId="13" fillId="0" borderId="17" xfId="19" applyNumberFormat="1" applyFont="1" applyFill="1" applyBorder="1" applyAlignment="1">
      <alignment horizontal="center" vertical="center" wrapText="1"/>
      <protection/>
    </xf>
    <xf numFmtId="1" fontId="6" fillId="0" borderId="26" xfId="19" applyNumberFormat="1" applyFont="1" applyFill="1" applyBorder="1" applyAlignment="1">
      <alignment horizontal="left" vertical="center"/>
      <protection/>
    </xf>
    <xf numFmtId="177" fontId="7" fillId="0" borderId="31" xfId="24" applyNumberFormat="1" applyFont="1" applyFill="1" applyBorder="1" applyAlignment="1">
      <alignment horizontal="right" vertical="center"/>
      <protection/>
    </xf>
    <xf numFmtId="180" fontId="7" fillId="0" borderId="28" xfId="24" applyNumberFormat="1" applyFont="1" applyFill="1" applyBorder="1" applyAlignment="1">
      <alignment horizontal="right" vertical="center"/>
      <protection/>
    </xf>
    <xf numFmtId="1" fontId="8" fillId="0" borderId="29" xfId="24" applyNumberFormat="1" applyFont="1" applyFill="1" applyBorder="1" applyAlignment="1">
      <alignment horizontal="left" vertical="center" indent="1"/>
      <protection/>
    </xf>
    <xf numFmtId="177" fontId="7" fillId="0" borderId="13" xfId="24" applyNumberFormat="1" applyFont="1" applyFill="1" applyBorder="1" applyAlignment="1">
      <alignment horizontal="right" vertical="center"/>
      <protection/>
    </xf>
    <xf numFmtId="180" fontId="7" fillId="0" borderId="18" xfId="24" applyNumberFormat="1" applyFont="1" applyFill="1" applyBorder="1" applyAlignment="1">
      <alignment horizontal="right" vertical="center"/>
      <protection/>
    </xf>
    <xf numFmtId="1" fontId="8" fillId="0" borderId="30" xfId="24" applyNumberFormat="1" applyFont="1" applyFill="1" applyBorder="1" applyAlignment="1">
      <alignment horizontal="left" vertical="center" indent="1"/>
      <protection/>
    </xf>
    <xf numFmtId="177" fontId="7" fillId="0" borderId="16" xfId="24" applyNumberFormat="1" applyFont="1" applyFill="1" applyBorder="1" applyAlignment="1">
      <alignment horizontal="right" vertical="center"/>
      <protection/>
    </xf>
    <xf numFmtId="180" fontId="7" fillId="0" borderId="16" xfId="24" applyNumberFormat="1" applyFont="1" applyFill="1" applyBorder="1" applyAlignment="1">
      <alignment horizontal="right" vertical="center"/>
      <protection/>
    </xf>
    <xf numFmtId="0" fontId="5" fillId="0" borderId="33" xfId="19" applyFont="1" applyFill="1" applyBorder="1" applyAlignment="1">
      <alignment horizontal="center" vertical="center"/>
      <protection/>
    </xf>
    <xf numFmtId="0" fontId="12" fillId="0" borderId="32" xfId="19" applyFont="1" applyFill="1" applyBorder="1" applyAlignment="1">
      <alignment horizontal="center" vertical="center"/>
      <protection/>
    </xf>
    <xf numFmtId="1" fontId="6" fillId="0" borderId="29" xfId="19" applyNumberFormat="1" applyFont="1" applyFill="1" applyBorder="1" applyAlignment="1">
      <alignment horizontal="left" vertical="center"/>
      <protection/>
    </xf>
    <xf numFmtId="180" fontId="7" fillId="0" borderId="19" xfId="24" applyNumberFormat="1" applyFont="1" applyFill="1" applyBorder="1" applyAlignment="1">
      <alignment horizontal="right" vertical="center"/>
      <protection/>
    </xf>
    <xf numFmtId="0" fontId="13" fillId="0" borderId="33" xfId="19" applyFont="1" applyFill="1" applyBorder="1" applyAlignment="1">
      <alignment horizontal="center" vertical="center"/>
      <protection/>
    </xf>
    <xf numFmtId="0" fontId="15" fillId="0" borderId="0" xfId="22" applyFont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9" fillId="0" borderId="0" xfId="22" applyFont="1" applyAlignment="1">
      <alignment horizontal="center" vertical="center"/>
      <protection/>
    </xf>
    <xf numFmtId="0" fontId="20" fillId="0" borderId="0" xfId="22" applyFont="1" applyAlignment="1">
      <alignment vertical="center"/>
      <protection/>
    </xf>
    <xf numFmtId="0" fontId="120" fillId="0" borderId="0" xfId="22" applyFont="1" applyAlignment="1">
      <alignment vertical="center"/>
      <protection/>
    </xf>
    <xf numFmtId="0" fontId="22" fillId="0" borderId="0" xfId="22" applyFont="1" applyAlignment="1">
      <alignment horizontal="center" vertical="center"/>
      <protection/>
    </xf>
    <xf numFmtId="0" fontId="13" fillId="0" borderId="9" xfId="22" applyFont="1" applyBorder="1" applyAlignment="1">
      <alignment horizontal="center" vertical="center"/>
      <protection/>
    </xf>
    <xf numFmtId="0" fontId="13" fillId="0" borderId="21" xfId="22" applyFont="1" applyFill="1" applyBorder="1" applyAlignment="1">
      <alignment horizontal="center" vertical="center"/>
      <protection/>
    </xf>
    <xf numFmtId="0" fontId="13" fillId="0" borderId="32" xfId="22" applyFont="1" applyBorder="1" applyAlignment="1">
      <alignment horizontal="center" vertical="center"/>
      <protection/>
    </xf>
    <xf numFmtId="0" fontId="13" fillId="0" borderId="10" xfId="22" applyFont="1" applyFill="1" applyBorder="1" applyAlignment="1">
      <alignment horizontal="center" vertical="center" wrapText="1"/>
      <protection/>
    </xf>
    <xf numFmtId="1" fontId="23" fillId="0" borderId="29" xfId="25" applyNumberFormat="1" applyFont="1" applyBorder="1" applyAlignment="1">
      <alignment vertical="center"/>
      <protection/>
    </xf>
    <xf numFmtId="179" fontId="24" fillId="0" borderId="13" xfId="23" applyNumberFormat="1" applyFont="1" applyBorder="1" applyAlignment="1">
      <alignment horizontal="right" vertical="center"/>
      <protection/>
    </xf>
    <xf numFmtId="178" fontId="24" fillId="0" borderId="13" xfId="23" applyNumberFormat="1" applyFont="1" applyBorder="1" applyAlignment="1">
      <alignment horizontal="right" vertical="center"/>
      <protection/>
    </xf>
    <xf numFmtId="0" fontId="13" fillId="0" borderId="29" xfId="0" applyFont="1" applyFill="1" applyBorder="1" applyAlignment="1">
      <alignment horizontal="justify" vertical="center" wrapText="1"/>
    </xf>
    <xf numFmtId="0" fontId="13" fillId="0" borderId="30" xfId="0" applyFont="1" applyFill="1" applyBorder="1" applyAlignment="1">
      <alignment horizontal="justify" vertical="center" wrapText="1"/>
    </xf>
    <xf numFmtId="179" fontId="24" fillId="0" borderId="16" xfId="23" applyNumberFormat="1" applyFont="1" applyBorder="1" applyAlignment="1">
      <alignment horizontal="right" vertical="center"/>
      <protection/>
    </xf>
    <xf numFmtId="178" fontId="24" fillId="0" borderId="16" xfId="23" applyNumberFormat="1" applyFont="1" applyBorder="1" applyAlignment="1">
      <alignment horizontal="right" vertical="center"/>
      <protection/>
    </xf>
    <xf numFmtId="179" fontId="25" fillId="0" borderId="13" xfId="23" applyNumberFormat="1" applyFont="1" applyBorder="1" applyAlignment="1">
      <alignment horizontal="right" vertical="center"/>
      <protection/>
    </xf>
    <xf numFmtId="178" fontId="25" fillId="0" borderId="13" xfId="23" applyNumberFormat="1" applyFont="1" applyBorder="1" applyAlignment="1">
      <alignment horizontal="right" vertical="center"/>
      <protection/>
    </xf>
    <xf numFmtId="0" fontId="26" fillId="0" borderId="0" xfId="22" applyFont="1" applyAlignment="1">
      <alignment horizontal="left" vertical="center"/>
      <protection/>
    </xf>
    <xf numFmtId="179" fontId="121" fillId="0" borderId="13" xfId="23" applyNumberFormat="1" applyFont="1" applyBorder="1" applyAlignment="1">
      <alignment horizontal="right" vertical="center"/>
      <protection/>
    </xf>
    <xf numFmtId="2" fontId="24" fillId="0" borderId="0" xfId="22" applyNumberFormat="1" applyFont="1" applyAlignment="1">
      <alignment horizontal="right" vertical="center"/>
      <protection/>
    </xf>
    <xf numFmtId="0" fontId="20" fillId="0" borderId="34" xfId="22" applyFont="1" applyBorder="1" applyAlignment="1">
      <alignment horizontal="right" vertical="center"/>
      <protection/>
    </xf>
    <xf numFmtId="0" fontId="13" fillId="0" borderId="22" xfId="22" applyFont="1" applyFill="1" applyBorder="1" applyAlignment="1">
      <alignment horizontal="center" vertical="center"/>
      <protection/>
    </xf>
    <xf numFmtId="0" fontId="13" fillId="0" borderId="17" xfId="22" applyFont="1" applyFill="1" applyBorder="1" applyAlignment="1">
      <alignment horizontal="center" vertical="center" wrapText="1"/>
      <protection/>
    </xf>
    <xf numFmtId="178" fontId="24" fillId="0" borderId="18" xfId="23" applyNumberFormat="1" applyFont="1" applyBorder="1" applyAlignment="1">
      <alignment horizontal="right" vertical="center"/>
      <protection/>
    </xf>
    <xf numFmtId="0" fontId="27" fillId="0" borderId="0" xfId="0" applyFont="1" applyFill="1" applyBorder="1" applyAlignment="1">
      <alignment/>
    </xf>
    <xf numFmtId="178" fontId="24" fillId="0" borderId="19" xfId="23" applyNumberFormat="1" applyFont="1" applyBorder="1" applyAlignment="1">
      <alignment horizontal="right" vertical="center"/>
      <protection/>
    </xf>
    <xf numFmtId="178" fontId="25" fillId="0" borderId="18" xfId="23" applyNumberFormat="1" applyFont="1" applyBorder="1" applyAlignment="1">
      <alignment horizontal="right" vertical="center"/>
      <protection/>
    </xf>
    <xf numFmtId="181" fontId="16" fillId="0" borderId="0" xfId="22" applyNumberFormat="1" applyFont="1" applyAlignment="1">
      <alignment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vertical="center"/>
      <protection/>
    </xf>
    <xf numFmtId="0" fontId="120" fillId="0" borderId="0" xfId="48" applyFont="1" applyFill="1" applyBorder="1" applyAlignment="1">
      <alignment vertical="center"/>
      <protection/>
    </xf>
    <xf numFmtId="0" fontId="116" fillId="0" borderId="0" xfId="81" applyFont="1" applyFill="1" applyBorder="1" applyAlignment="1">
      <alignment/>
      <protection/>
    </xf>
    <xf numFmtId="0" fontId="8" fillId="0" borderId="9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/>
      <protection/>
    </xf>
    <xf numFmtId="0" fontId="3" fillId="0" borderId="21" xfId="81" applyFont="1" applyFill="1" applyBorder="1" applyAlignment="1">
      <alignment horizontal="center" vertical="center"/>
      <protection/>
    </xf>
    <xf numFmtId="0" fontId="8" fillId="0" borderId="32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8" fillId="0" borderId="29" xfId="48" applyFont="1" applyFill="1" applyBorder="1" applyAlignment="1">
      <alignment vertical="center"/>
      <protection/>
    </xf>
    <xf numFmtId="179" fontId="24" fillId="0" borderId="31" xfId="81" applyNumberFormat="1" applyFont="1" applyFill="1" applyBorder="1" applyAlignment="1">
      <alignment vertical="center"/>
      <protection/>
    </xf>
    <xf numFmtId="178" fontId="24" fillId="0" borderId="13" xfId="81" applyNumberFormat="1" applyFont="1" applyFill="1" applyBorder="1" applyAlignment="1">
      <alignment vertical="center"/>
      <protection/>
    </xf>
    <xf numFmtId="179" fontId="24" fillId="0" borderId="13" xfId="81" applyNumberFormat="1" applyFont="1" applyFill="1" applyBorder="1" applyAlignment="1">
      <alignment vertical="center"/>
      <protection/>
    </xf>
    <xf numFmtId="0" fontId="8" fillId="0" borderId="30" xfId="48" applyFont="1" applyFill="1" applyBorder="1" applyAlignment="1">
      <alignment vertical="center"/>
      <protection/>
    </xf>
    <xf numFmtId="179" fontId="24" fillId="0" borderId="16" xfId="81" applyNumberFormat="1" applyFont="1" applyFill="1" applyBorder="1" applyAlignment="1">
      <alignment horizontal="right" vertical="center"/>
      <protection/>
    </xf>
    <xf numFmtId="178" fontId="24" fillId="0" borderId="16" xfId="81" applyNumberFormat="1" applyFont="1" applyFill="1" applyBorder="1" applyAlignment="1">
      <alignment horizontal="right" vertical="center"/>
      <protection/>
    </xf>
    <xf numFmtId="0" fontId="29" fillId="0" borderId="0" xfId="48" applyFont="1" applyFill="1" applyBorder="1" applyAlignment="1">
      <alignment vertical="center"/>
      <protection/>
    </xf>
    <xf numFmtId="0" fontId="30" fillId="0" borderId="0" xfId="48" applyFont="1" applyFill="1" applyBorder="1" applyAlignment="1">
      <alignment vertical="center"/>
      <protection/>
    </xf>
    <xf numFmtId="180" fontId="30" fillId="0" borderId="0" xfId="48" applyNumberFormat="1" applyFont="1" applyFill="1" applyBorder="1" applyAlignment="1">
      <alignment vertical="center"/>
      <protection/>
    </xf>
    <xf numFmtId="0" fontId="8" fillId="0" borderId="26" xfId="48" applyFont="1" applyFill="1" applyBorder="1" applyAlignment="1">
      <alignment vertical="center"/>
      <protection/>
    </xf>
    <xf numFmtId="0" fontId="8" fillId="0" borderId="29" xfId="48" applyFont="1" applyFill="1" applyBorder="1" applyAlignment="1">
      <alignment horizontal="left" vertical="center"/>
      <protection/>
    </xf>
    <xf numFmtId="0" fontId="26" fillId="0" borderId="30" xfId="48" applyFont="1" applyFill="1" applyBorder="1" applyAlignment="1">
      <alignment vertical="center"/>
      <protection/>
    </xf>
    <xf numFmtId="179" fontId="24" fillId="0" borderId="16" xfId="81" applyNumberFormat="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/>
      <protection/>
    </xf>
    <xf numFmtId="0" fontId="16" fillId="0" borderId="34" xfId="22" applyFont="1" applyFill="1" applyBorder="1" applyAlignment="1">
      <alignment horizontal="right" vertical="center"/>
      <protection/>
    </xf>
    <xf numFmtId="0" fontId="3" fillId="0" borderId="35" xfId="81" applyFont="1" applyFill="1" applyBorder="1" applyAlignment="1">
      <alignment horizontal="center" vertical="center"/>
      <protection/>
    </xf>
    <xf numFmtId="0" fontId="5" fillId="0" borderId="36" xfId="48" applyFont="1" applyFill="1" applyBorder="1" applyAlignment="1">
      <alignment horizontal="center" vertical="center" wrapText="1"/>
      <protection/>
    </xf>
    <xf numFmtId="178" fontId="24" fillId="0" borderId="28" xfId="81" applyNumberFormat="1" applyFont="1" applyFill="1" applyBorder="1" applyAlignment="1">
      <alignment vertical="center"/>
      <protection/>
    </xf>
    <xf numFmtId="178" fontId="24" fillId="0" borderId="18" xfId="81" applyNumberFormat="1" applyFont="1" applyFill="1" applyBorder="1" applyAlignment="1">
      <alignment vertical="center"/>
      <protection/>
    </xf>
    <xf numFmtId="178" fontId="24" fillId="0" borderId="19" xfId="81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vertical="center"/>
      <protection/>
    </xf>
    <xf numFmtId="0" fontId="122" fillId="0" borderId="0" xfId="48" applyFont="1" applyFill="1" applyBorder="1" applyAlignment="1">
      <alignment horizontal="center" vertical="center"/>
      <protection/>
    </xf>
    <xf numFmtId="0" fontId="123" fillId="0" borderId="0" xfId="22" applyFont="1" applyFill="1" applyBorder="1" applyAlignment="1">
      <alignment vertical="center"/>
      <protection/>
    </xf>
    <xf numFmtId="0" fontId="5" fillId="0" borderId="37" xfId="48" applyFont="1" applyFill="1" applyBorder="1" applyAlignment="1">
      <alignment horizontal="center" vertical="center" wrapText="1"/>
      <protection/>
    </xf>
    <xf numFmtId="0" fontId="5" fillId="0" borderId="35" xfId="48" applyFont="1" applyFill="1" applyBorder="1" applyAlignment="1">
      <alignment horizontal="center" vertical="center"/>
      <protection/>
    </xf>
    <xf numFmtId="0" fontId="5" fillId="0" borderId="9" xfId="48" applyFont="1" applyFill="1" applyBorder="1" applyAlignment="1">
      <alignment horizontal="center" vertical="center"/>
      <protection/>
    </xf>
    <xf numFmtId="0" fontId="5" fillId="0" borderId="38" xfId="48" applyFont="1" applyFill="1" applyBorder="1" applyAlignment="1">
      <alignment horizontal="center" vertical="center" wrapText="1"/>
      <protection/>
    </xf>
    <xf numFmtId="181" fontId="30" fillId="0" borderId="31" xfId="81" applyNumberFormat="1" applyFont="1" applyFill="1" applyBorder="1" applyAlignment="1">
      <alignment horizontal="right" vertical="center"/>
      <protection/>
    </xf>
    <xf numFmtId="181" fontId="30" fillId="0" borderId="31" xfId="81" applyNumberFormat="1" applyFont="1" applyFill="1" applyBorder="1" applyAlignment="1">
      <alignment horizontal="right" vertical="center" wrapText="1"/>
      <protection/>
    </xf>
    <xf numFmtId="178" fontId="30" fillId="0" borderId="28" xfId="81" applyNumberFormat="1" applyFont="1" applyFill="1" applyBorder="1" applyAlignment="1">
      <alignment horizontal="right" vertical="center" wrapText="1"/>
      <protection/>
    </xf>
    <xf numFmtId="181" fontId="30" fillId="0" borderId="13" xfId="81" applyNumberFormat="1" applyFont="1" applyFill="1" applyBorder="1" applyAlignment="1">
      <alignment horizontal="right" vertical="center"/>
      <protection/>
    </xf>
    <xf numFmtId="181" fontId="30" fillId="0" borderId="13" xfId="81" applyNumberFormat="1" applyFont="1" applyFill="1" applyBorder="1" applyAlignment="1">
      <alignment horizontal="right" vertical="center" wrapText="1"/>
      <protection/>
    </xf>
    <xf numFmtId="178" fontId="30" fillId="0" borderId="18" xfId="81" applyNumberFormat="1" applyFont="1" applyFill="1" applyBorder="1" applyAlignment="1">
      <alignment horizontal="right" vertical="center" wrapText="1"/>
      <protection/>
    </xf>
    <xf numFmtId="181" fontId="30" fillId="0" borderId="16" xfId="81" applyNumberFormat="1" applyFont="1" applyFill="1" applyBorder="1" applyAlignment="1">
      <alignment horizontal="right" vertical="center"/>
      <protection/>
    </xf>
    <xf numFmtId="181" fontId="30" fillId="0" borderId="16" xfId="81" applyNumberFormat="1" applyFont="1" applyFill="1" applyBorder="1" applyAlignment="1">
      <alignment horizontal="right" vertical="center" wrapText="1"/>
      <protection/>
    </xf>
    <xf numFmtId="178" fontId="30" fillId="0" borderId="19" xfId="81" applyNumberFormat="1" applyFont="1" applyFill="1" applyBorder="1" applyAlignment="1">
      <alignment horizontal="right" vertical="center" wrapText="1"/>
      <protection/>
    </xf>
    <xf numFmtId="179" fontId="30" fillId="0" borderId="13" xfId="81" applyNumberFormat="1" applyFont="1" applyFill="1" applyBorder="1" applyAlignment="1">
      <alignment horizontal="right" vertical="center"/>
      <protection/>
    </xf>
    <xf numFmtId="178" fontId="30" fillId="0" borderId="31" xfId="81" applyNumberFormat="1" applyFont="1" applyFill="1" applyBorder="1" applyAlignment="1">
      <alignment horizontal="right" vertical="center"/>
      <protection/>
    </xf>
    <xf numFmtId="178" fontId="30" fillId="0" borderId="13" xfId="81" applyNumberFormat="1" applyFont="1" applyFill="1" applyBorder="1" applyAlignment="1">
      <alignment horizontal="right" vertical="center" wrapText="1"/>
      <protection/>
    </xf>
    <xf numFmtId="179" fontId="30" fillId="0" borderId="18" xfId="81" applyNumberFormat="1" applyFont="1" applyFill="1" applyBorder="1" applyAlignment="1">
      <alignment horizontal="right" vertical="center" wrapText="1"/>
      <protection/>
    </xf>
    <xf numFmtId="178" fontId="30" fillId="0" borderId="13" xfId="81" applyNumberFormat="1" applyFont="1" applyFill="1" applyBorder="1" applyAlignment="1">
      <alignment horizontal="right" vertical="center"/>
      <protection/>
    </xf>
    <xf numFmtId="179" fontId="30" fillId="0" borderId="16" xfId="81" applyNumberFormat="1" applyFont="1" applyFill="1" applyBorder="1" applyAlignment="1">
      <alignment horizontal="right" vertical="center"/>
      <protection/>
    </xf>
    <xf numFmtId="178" fontId="30" fillId="0" borderId="16" xfId="81" applyNumberFormat="1" applyFont="1" applyFill="1" applyBorder="1" applyAlignment="1">
      <alignment horizontal="right" vertical="center"/>
      <protection/>
    </xf>
    <xf numFmtId="0" fontId="15" fillId="0" borderId="34" xfId="22" applyFont="1" applyFill="1" applyBorder="1" applyAlignment="1">
      <alignment horizontal="right"/>
      <protection/>
    </xf>
    <xf numFmtId="0" fontId="5" fillId="0" borderId="39" xfId="48" applyFont="1" applyFill="1" applyBorder="1" applyAlignment="1">
      <alignment horizontal="center" vertical="center" wrapText="1"/>
      <protection/>
    </xf>
    <xf numFmtId="0" fontId="5" fillId="0" borderId="40" xfId="48" applyFont="1" applyFill="1" applyBorder="1" applyAlignment="1">
      <alignment horizontal="center" vertical="center"/>
      <protection/>
    </xf>
    <xf numFmtId="0" fontId="5" fillId="0" borderId="41" xfId="48" applyFont="1" applyFill="1" applyBorder="1" applyAlignment="1">
      <alignment horizontal="center" vertical="center"/>
      <protection/>
    </xf>
    <xf numFmtId="178" fontId="30" fillId="0" borderId="28" xfId="81" applyNumberFormat="1" applyFont="1" applyFill="1" applyBorder="1" applyAlignment="1">
      <alignment horizontal="right" vertical="center"/>
      <protection/>
    </xf>
    <xf numFmtId="178" fontId="30" fillId="0" borderId="18" xfId="81" applyNumberFormat="1" applyFont="1" applyFill="1" applyBorder="1" applyAlignment="1">
      <alignment horizontal="right" vertical="center"/>
      <protection/>
    </xf>
    <xf numFmtId="178" fontId="30" fillId="0" borderId="19" xfId="81" applyNumberFormat="1" applyFont="1" applyFill="1" applyBorder="1" applyAlignment="1">
      <alignment horizontal="right" vertical="center"/>
      <protection/>
    </xf>
    <xf numFmtId="178" fontId="33" fillId="0" borderId="18" xfId="81" applyNumberFormat="1" applyFont="1" applyFill="1" applyBorder="1" applyAlignment="1">
      <alignment horizontal="right" vertical="center"/>
      <protection/>
    </xf>
    <xf numFmtId="178" fontId="124" fillId="0" borderId="18" xfId="81" applyNumberFormat="1" applyFont="1" applyFill="1" applyBorder="1" applyAlignment="1">
      <alignment horizontal="right" vertical="center"/>
      <protection/>
    </xf>
    <xf numFmtId="178" fontId="2" fillId="0" borderId="0" xfId="0" applyNumberFormat="1" applyFont="1" applyFill="1" applyAlignment="1">
      <alignment vertical="center"/>
    </xf>
    <xf numFmtId="0" fontId="116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" fontId="5" fillId="0" borderId="32" xfId="15" applyNumberFormat="1" applyFont="1" applyFill="1" applyBorder="1" applyAlignment="1">
      <alignment horizontal="center" vertical="center" shrinkToFit="1"/>
      <protection/>
    </xf>
    <xf numFmtId="2" fontId="5" fillId="0" borderId="10" xfId="20" applyNumberFormat="1" applyFont="1" applyFill="1" applyBorder="1" applyAlignment="1">
      <alignment horizontal="center" vertical="center"/>
      <protection/>
    </xf>
    <xf numFmtId="2" fontId="5" fillId="0" borderId="10" xfId="20" applyNumberFormat="1" applyFont="1" applyFill="1" applyBorder="1" applyAlignment="1">
      <alignment horizontal="center" vertical="center" wrapText="1"/>
      <protection/>
    </xf>
    <xf numFmtId="1" fontId="6" fillId="0" borderId="29" xfId="15" applyNumberFormat="1" applyFont="1" applyFill="1" applyBorder="1" applyAlignment="1">
      <alignment vertical="center"/>
      <protection/>
    </xf>
    <xf numFmtId="178" fontId="7" fillId="0" borderId="31" xfId="15" applyNumberFormat="1" applyFont="1" applyFill="1" applyBorder="1" applyAlignment="1">
      <alignment horizontal="right" vertical="center"/>
      <protection/>
    </xf>
    <xf numFmtId="2" fontId="5" fillId="0" borderId="36" xfId="20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" fontId="5" fillId="0" borderId="32" xfId="20" applyNumberFormat="1" applyFont="1" applyFill="1" applyBorder="1" applyAlignment="1">
      <alignment horizontal="center" vertical="center" shrinkToFit="1"/>
      <protection/>
    </xf>
    <xf numFmtId="1" fontId="6" fillId="0" borderId="29" xfId="20" applyNumberFormat="1" applyFont="1" applyFill="1" applyBorder="1" applyAlignment="1">
      <alignment vertical="center"/>
      <protection/>
    </xf>
    <xf numFmtId="177" fontId="7" fillId="0" borderId="31" xfId="20" applyNumberFormat="1" applyFont="1" applyFill="1" applyBorder="1" applyAlignment="1">
      <alignment horizontal="right" vertical="center"/>
      <protection/>
    </xf>
    <xf numFmtId="178" fontId="7" fillId="0" borderId="31" xfId="20" applyNumberFormat="1" applyFont="1" applyFill="1" applyBorder="1" applyAlignment="1">
      <alignment horizontal="right" vertical="center"/>
      <protection/>
    </xf>
    <xf numFmtId="1" fontId="8" fillId="0" borderId="29" xfId="20" applyNumberFormat="1" applyFont="1" applyFill="1" applyBorder="1" applyAlignment="1">
      <alignment horizontal="left" vertical="center" indent="1"/>
      <protection/>
    </xf>
    <xf numFmtId="177" fontId="7" fillId="0" borderId="13" xfId="20" applyNumberFormat="1" applyFont="1" applyFill="1" applyBorder="1" applyAlignment="1">
      <alignment horizontal="right" vertical="center"/>
      <protection/>
    </xf>
    <xf numFmtId="178" fontId="7" fillId="0" borderId="13" xfId="20" applyNumberFormat="1" applyFont="1" applyFill="1" applyBorder="1" applyAlignment="1">
      <alignment horizontal="right" vertical="center"/>
      <protection/>
    </xf>
    <xf numFmtId="1" fontId="8" fillId="0" borderId="30" xfId="20" applyNumberFormat="1" applyFont="1" applyFill="1" applyBorder="1" applyAlignment="1">
      <alignment horizontal="left" vertical="center" indent="1"/>
      <protection/>
    </xf>
    <xf numFmtId="177" fontId="7" fillId="0" borderId="16" xfId="20" applyNumberFormat="1" applyFont="1" applyFill="1" applyBorder="1" applyAlignment="1">
      <alignment horizontal="right" vertical="center"/>
      <protection/>
    </xf>
    <xf numFmtId="178" fontId="7" fillId="0" borderId="16" xfId="20" applyNumberFormat="1" applyFont="1" applyFill="1" applyBorder="1" applyAlignment="1">
      <alignment horizontal="right" vertical="center"/>
      <protection/>
    </xf>
    <xf numFmtId="1" fontId="5" fillId="0" borderId="0" xfId="20" applyNumberFormat="1" applyFont="1" applyFill="1" applyBorder="1" applyAlignment="1">
      <alignment vertical="center" wrapText="1"/>
      <protection/>
    </xf>
    <xf numFmtId="178" fontId="7" fillId="0" borderId="28" xfId="20" applyNumberFormat="1" applyFont="1" applyFill="1" applyBorder="1" applyAlignment="1">
      <alignment horizontal="right" vertical="center"/>
      <protection/>
    </xf>
    <xf numFmtId="178" fontId="7" fillId="0" borderId="18" xfId="20" applyNumberFormat="1" applyFont="1" applyFill="1" applyBorder="1" applyAlignment="1">
      <alignment horizontal="right" vertical="center"/>
      <protection/>
    </xf>
    <xf numFmtId="183" fontId="13" fillId="0" borderId="0" xfId="0" applyNumberFormat="1" applyFont="1" applyFill="1" applyBorder="1" applyAlignment="1">
      <alignment horizontal="right" wrapText="1"/>
    </xf>
    <xf numFmtId="181" fontId="1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 horizontal="right" wrapText="1"/>
    </xf>
    <xf numFmtId="178" fontId="7" fillId="0" borderId="19" xfId="20" applyNumberFormat="1" applyFont="1" applyFill="1" applyBorder="1" applyAlignment="1">
      <alignment horizontal="right" vertical="center"/>
      <protection/>
    </xf>
    <xf numFmtId="176" fontId="1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2" fontId="5" fillId="0" borderId="36" xfId="15" applyNumberFormat="1" applyFont="1" applyFill="1" applyBorder="1" applyAlignment="1">
      <alignment horizontal="center" vertical="center" wrapText="1"/>
      <protection/>
    </xf>
    <xf numFmtId="181" fontId="27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1" fontId="27" fillId="0" borderId="13" xfId="0" applyNumberFormat="1" applyFont="1" applyFill="1" applyBorder="1" applyAlignment="1">
      <alignment horizontal="right" vertical="center" wrapText="1"/>
    </xf>
    <xf numFmtId="178" fontId="27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justify" vertical="center" wrapText="1"/>
    </xf>
    <xf numFmtId="181" fontId="38" fillId="0" borderId="13" xfId="0" applyNumberFormat="1" applyFont="1" applyFill="1" applyBorder="1" applyAlignment="1">
      <alignment vertical="center"/>
    </xf>
    <xf numFmtId="178" fontId="38" fillId="0" borderId="13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1" fontId="38" fillId="0" borderId="16" xfId="0" applyNumberFormat="1" applyFont="1" applyFill="1" applyBorder="1" applyAlignment="1">
      <alignment horizontal="center" vertical="center"/>
    </xf>
    <xf numFmtId="178" fontId="38" fillId="0" borderId="16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178" fontId="27" fillId="0" borderId="18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Alignment="1">
      <alignment vertical="center"/>
    </xf>
    <xf numFmtId="178" fontId="38" fillId="0" borderId="18" xfId="0" applyNumberFormat="1" applyFont="1" applyFill="1" applyBorder="1" applyAlignment="1">
      <alignment vertical="center"/>
    </xf>
    <xf numFmtId="178" fontId="38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37" fillId="0" borderId="43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wrapText="1"/>
    </xf>
    <xf numFmtId="181" fontId="27" fillId="0" borderId="31" xfId="0" applyNumberFormat="1" applyFont="1" applyFill="1" applyBorder="1" applyAlignment="1">
      <alignment horizontal="right" vertical="center" wrapText="1"/>
    </xf>
    <xf numFmtId="178" fontId="27" fillId="0" borderId="31" xfId="0" applyNumberFormat="1" applyFont="1" applyFill="1" applyBorder="1" applyAlignment="1">
      <alignment horizontal="right" vertical="center" wrapText="1"/>
    </xf>
    <xf numFmtId="181" fontId="43" fillId="0" borderId="13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/>
    </xf>
    <xf numFmtId="178" fontId="40" fillId="0" borderId="13" xfId="0" applyNumberFormat="1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37" fillId="0" borderId="28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/>
    </xf>
    <xf numFmtId="0" fontId="37" fillId="0" borderId="45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178" fontId="27" fillId="0" borderId="28" xfId="0" applyNumberFormat="1" applyFont="1" applyFill="1" applyBorder="1" applyAlignment="1">
      <alignment horizontal="right" vertical="center" wrapText="1"/>
    </xf>
    <xf numFmtId="178" fontId="40" fillId="0" borderId="18" xfId="0" applyNumberFormat="1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178" fontId="37" fillId="0" borderId="0" xfId="0" applyNumberFormat="1" applyFont="1" applyFill="1" applyBorder="1" applyAlignment="1">
      <alignment/>
    </xf>
    <xf numFmtId="181" fontId="41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181" fontId="40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16" fillId="0" borderId="0" xfId="0" applyFont="1" applyFill="1" applyAlignment="1">
      <alignment vertical="center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181" fontId="27" fillId="0" borderId="31" xfId="0" applyNumberFormat="1" applyFont="1" applyFill="1" applyBorder="1" applyAlignment="1">
      <alignment horizontal="center" vertical="center" wrapText="1"/>
    </xf>
    <xf numFmtId="181" fontId="27" fillId="0" borderId="18" xfId="0" applyNumberFormat="1" applyFont="1" applyFill="1" applyBorder="1" applyAlignment="1">
      <alignment horizontal="right" vertical="center" wrapText="1"/>
    </xf>
    <xf numFmtId="181" fontId="27" fillId="0" borderId="13" xfId="0" applyNumberFormat="1" applyFont="1" applyFill="1" applyBorder="1" applyAlignment="1">
      <alignment horizontal="center"/>
    </xf>
    <xf numFmtId="181" fontId="27" fillId="0" borderId="13" xfId="0" applyNumberFormat="1" applyFont="1" applyFill="1" applyBorder="1" applyAlignment="1">
      <alignment vertical="center"/>
    </xf>
    <xf numFmtId="181" fontId="27" fillId="0" borderId="13" xfId="0" applyNumberFormat="1" applyFont="1" applyFill="1" applyBorder="1" applyAlignment="1">
      <alignment horizontal="right" vertical="center"/>
    </xf>
    <xf numFmtId="181" fontId="27" fillId="0" borderId="29" xfId="0" applyNumberFormat="1" applyFont="1" applyFill="1" applyBorder="1" applyAlignment="1">
      <alignment horizontal="center"/>
    </xf>
    <xf numFmtId="181" fontId="27" fillId="0" borderId="29" xfId="0" applyNumberFormat="1" applyFont="1" applyFill="1" applyBorder="1" applyAlignment="1">
      <alignment horizontal="right" wrapText="1"/>
    </xf>
    <xf numFmtId="181" fontId="27" fillId="0" borderId="0" xfId="0" applyNumberFormat="1" applyFont="1" applyFill="1" applyBorder="1" applyAlignment="1">
      <alignment horizontal="right" wrapText="1"/>
    </xf>
    <xf numFmtId="181" fontId="27" fillId="0" borderId="16" xfId="0" applyNumberFormat="1" applyFont="1" applyFill="1" applyBorder="1" applyAlignment="1">
      <alignment horizontal="center"/>
    </xf>
    <xf numFmtId="181" fontId="27" fillId="0" borderId="34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center" wrapText="1"/>
    </xf>
    <xf numFmtId="181" fontId="1" fillId="0" borderId="0" xfId="0" applyNumberFormat="1" applyFont="1" applyFill="1" applyAlignment="1">
      <alignment vertical="center"/>
    </xf>
    <xf numFmtId="181" fontId="13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/>
    </xf>
    <xf numFmtId="178" fontId="37" fillId="0" borderId="36" xfId="0" applyNumberFormat="1" applyFont="1" applyFill="1" applyBorder="1" applyAlignment="1">
      <alignment horizontal="center" vertical="center" wrapText="1"/>
    </xf>
    <xf numFmtId="178" fontId="27" fillId="0" borderId="13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horizontal="right" vertical="center"/>
    </xf>
    <xf numFmtId="178" fontId="27" fillId="0" borderId="13" xfId="0" applyNumberFormat="1" applyFont="1" applyFill="1" applyBorder="1" applyAlignment="1">
      <alignment horizontal="right"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right" vertical="center"/>
    </xf>
    <xf numFmtId="181" fontId="27" fillId="0" borderId="13" xfId="0" applyNumberFormat="1" applyFont="1" applyFill="1" applyBorder="1" applyAlignment="1">
      <alignment horizontal="right" wrapText="1"/>
    </xf>
    <xf numFmtId="178" fontId="27" fillId="0" borderId="16" xfId="0" applyNumberFormat="1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horizontal="right" wrapText="1"/>
    </xf>
    <xf numFmtId="178" fontId="27" fillId="0" borderId="34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vertical="center"/>
    </xf>
    <xf numFmtId="0" fontId="37" fillId="0" borderId="3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184" fontId="27" fillId="0" borderId="26" xfId="0" applyNumberFormat="1" applyFont="1" applyFill="1" applyBorder="1" applyAlignment="1">
      <alignment horizontal="right" vertical="center" wrapText="1"/>
    </xf>
    <xf numFmtId="0" fontId="27" fillId="0" borderId="29" xfId="0" applyFont="1" applyFill="1" applyBorder="1" applyAlignment="1">
      <alignment horizontal="center"/>
    </xf>
    <xf numFmtId="184" fontId="38" fillId="0" borderId="29" xfId="0" applyNumberFormat="1" applyFont="1" applyFill="1" applyBorder="1" applyAlignment="1">
      <alignment horizontal="right" vertical="center"/>
    </xf>
    <xf numFmtId="184" fontId="38" fillId="0" borderId="29" xfId="0" applyNumberFormat="1" applyFont="1" applyFill="1" applyBorder="1" applyAlignment="1">
      <alignment vertical="center"/>
    </xf>
    <xf numFmtId="184" fontId="27" fillId="0" borderId="29" xfId="0" applyNumberFormat="1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/>
    </xf>
    <xf numFmtId="184" fontId="27" fillId="0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84" fontId="44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8" fontId="27" fillId="0" borderId="26" xfId="0" applyNumberFormat="1" applyFont="1" applyFill="1" applyBorder="1" applyAlignment="1">
      <alignment horizontal="right" vertical="center"/>
    </xf>
    <xf numFmtId="178" fontId="27" fillId="0" borderId="29" xfId="0" applyNumberFormat="1" applyFont="1" applyFill="1" applyBorder="1" applyAlignment="1">
      <alignment horizontal="right" vertical="center"/>
    </xf>
    <xf numFmtId="178" fontId="38" fillId="0" borderId="29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0" fontId="37" fillId="0" borderId="40" xfId="0" applyFont="1" applyFill="1" applyBorder="1" applyAlignment="1">
      <alignment horizontal="center" vertical="center" wrapText="1"/>
    </xf>
    <xf numFmtId="178" fontId="27" fillId="0" borderId="0" xfId="0" applyNumberFormat="1" applyFont="1" applyFill="1" applyBorder="1" applyAlignment="1">
      <alignment horizontal="right" vertical="center" wrapText="1"/>
    </xf>
    <xf numFmtId="178" fontId="38" fillId="0" borderId="29" xfId="0" applyNumberFormat="1" applyFont="1" applyFill="1" applyBorder="1" applyAlignment="1">
      <alignment horizontal="right" vertical="center"/>
    </xf>
    <xf numFmtId="178" fontId="38" fillId="0" borderId="0" xfId="0" applyNumberFormat="1" applyFont="1" applyFill="1" applyBorder="1" applyAlignment="1">
      <alignment horizontal="right" vertical="center"/>
    </xf>
    <xf numFmtId="178" fontId="27" fillId="0" borderId="34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9" fontId="3" fillId="0" borderId="35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24" fillId="0" borderId="31" xfId="0" applyNumberFormat="1" applyFont="1" applyFill="1" applyBorder="1" applyAlignment="1">
      <alignment horizontal="right" vertical="center" wrapText="1"/>
    </xf>
    <xf numFmtId="178" fontId="24" fillId="0" borderId="31" xfId="0" applyNumberFormat="1" applyFont="1" applyFill="1" applyBorder="1" applyAlignment="1">
      <alignment horizontal="right" vertical="center" wrapText="1"/>
    </xf>
    <xf numFmtId="181" fontId="24" fillId="0" borderId="13" xfId="0" applyNumberFormat="1" applyFont="1" applyFill="1" applyBorder="1" applyAlignment="1">
      <alignment horizontal="right" vertical="center" wrapText="1"/>
    </xf>
    <xf numFmtId="178" fontId="24" fillId="0" borderId="13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116" fillId="0" borderId="34" xfId="0" applyFont="1" applyFill="1" applyBorder="1" applyAlignment="1">
      <alignment vertical="center"/>
    </xf>
    <xf numFmtId="181" fontId="24" fillId="0" borderId="13" xfId="0" applyNumberFormat="1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vertical="center"/>
    </xf>
    <xf numFmtId="178" fontId="24" fillId="0" borderId="18" xfId="0" applyNumberFormat="1" applyFont="1" applyFill="1" applyBorder="1" applyAlignment="1">
      <alignment horizontal="right" vertical="center"/>
    </xf>
    <xf numFmtId="178" fontId="24" fillId="0" borderId="18" xfId="0" applyNumberFormat="1" applyFont="1" applyFill="1" applyBorder="1" applyAlignment="1">
      <alignment vertical="center"/>
    </xf>
    <xf numFmtId="181" fontId="25" fillId="0" borderId="13" xfId="0" applyNumberFormat="1" applyFont="1" applyFill="1" applyBorder="1" applyAlignment="1">
      <alignment horizontal="right" vertical="center"/>
    </xf>
    <xf numFmtId="178" fontId="25" fillId="0" borderId="18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vertical="center"/>
    </xf>
    <xf numFmtId="181" fontId="47" fillId="0" borderId="31" xfId="0" applyNumberFormat="1" applyFont="1" applyFill="1" applyBorder="1" applyAlignment="1">
      <alignment vertical="center" wrapText="1"/>
    </xf>
    <xf numFmtId="178" fontId="47" fillId="0" borderId="31" xfId="0" applyNumberFormat="1" applyFont="1" applyFill="1" applyBorder="1" applyAlignment="1">
      <alignment vertical="center" wrapText="1"/>
    </xf>
    <xf numFmtId="181" fontId="47" fillId="0" borderId="13" xfId="0" applyNumberFormat="1" applyFont="1" applyFill="1" applyBorder="1" applyAlignment="1">
      <alignment vertical="center" wrapText="1"/>
    </xf>
    <xf numFmtId="178" fontId="47" fillId="0" borderId="13" xfId="0" applyNumberFormat="1" applyFont="1" applyFill="1" applyBorder="1" applyAlignment="1">
      <alignment vertical="center" wrapText="1"/>
    </xf>
    <xf numFmtId="181" fontId="0" fillId="0" borderId="16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47" fillId="0" borderId="31" xfId="0" applyNumberFormat="1" applyFont="1" applyFill="1" applyBorder="1" applyAlignment="1">
      <alignment horizontal="right" vertical="center" wrapText="1"/>
    </xf>
    <xf numFmtId="178" fontId="47" fillId="0" borderId="31" xfId="0" applyNumberFormat="1" applyFont="1" applyFill="1" applyBorder="1" applyAlignment="1">
      <alignment horizontal="right" vertical="center" wrapText="1"/>
    </xf>
    <xf numFmtId="181" fontId="47" fillId="0" borderId="13" xfId="0" applyNumberFormat="1" applyFont="1" applyFill="1" applyBorder="1" applyAlignment="1">
      <alignment horizontal="right" vertical="center" wrapText="1"/>
    </xf>
    <xf numFmtId="178" fontId="47" fillId="0" borderId="13" xfId="0" applyNumberFormat="1" applyFont="1" applyFill="1" applyBorder="1" applyAlignment="1">
      <alignment horizontal="right" vertical="center" wrapText="1"/>
    </xf>
    <xf numFmtId="181" fontId="7" fillId="0" borderId="13" xfId="0" applyNumberFormat="1" applyFont="1" applyFill="1" applyBorder="1" applyAlignment="1">
      <alignment horizontal="right" vertical="center" wrapText="1"/>
    </xf>
    <xf numFmtId="178" fontId="7" fillId="0" borderId="13" xfId="0" applyNumberFormat="1" applyFont="1" applyFill="1" applyBorder="1" applyAlignment="1">
      <alignment horizontal="right" vertical="center" wrapText="1"/>
    </xf>
    <xf numFmtId="178" fontId="47" fillId="0" borderId="28" xfId="0" applyNumberFormat="1" applyFont="1" applyFill="1" applyBorder="1" applyAlignment="1">
      <alignment horizontal="right" vertical="center" wrapText="1"/>
    </xf>
    <xf numFmtId="186" fontId="0" fillId="0" borderId="0" xfId="0" applyNumberFormat="1" applyFill="1" applyBorder="1" applyAlignment="1">
      <alignment/>
    </xf>
    <xf numFmtId="178" fontId="7" fillId="0" borderId="18" xfId="0" applyNumberFormat="1" applyFont="1" applyFill="1" applyBorder="1" applyAlignment="1">
      <alignment horizontal="right" vertical="center" wrapText="1"/>
    </xf>
    <xf numFmtId="178" fontId="47" fillId="0" borderId="18" xfId="0" applyNumberFormat="1" applyFont="1" applyFill="1" applyBorder="1" applyAlignment="1">
      <alignment horizontal="right" vertical="center" wrapText="1"/>
    </xf>
    <xf numFmtId="181" fontId="0" fillId="0" borderId="19" xfId="0" applyNumberFormat="1" applyFill="1" applyBorder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181" fontId="25" fillId="0" borderId="31" xfId="0" applyNumberFormat="1" applyFont="1" applyFill="1" applyBorder="1" applyAlignment="1">
      <alignment vertical="center" wrapText="1"/>
    </xf>
    <xf numFmtId="178" fontId="25" fillId="0" borderId="31" xfId="0" applyNumberFormat="1" applyFont="1" applyFill="1" applyBorder="1" applyAlignment="1">
      <alignment vertical="center" wrapText="1"/>
    </xf>
    <xf numFmtId="181" fontId="25" fillId="0" borderId="13" xfId="0" applyNumberFormat="1" applyFont="1" applyFill="1" applyBorder="1" applyAlignment="1">
      <alignment vertical="center" wrapText="1"/>
    </xf>
    <xf numFmtId="178" fontId="25" fillId="0" borderId="13" xfId="0" applyNumberFormat="1" applyFont="1" applyFill="1" applyBorder="1" applyAlignment="1">
      <alignment vertical="center" wrapText="1"/>
    </xf>
    <xf numFmtId="178" fontId="25" fillId="0" borderId="31" xfId="0" applyNumberFormat="1" applyFont="1" applyFill="1" applyBorder="1" applyAlignment="1">
      <alignment horizontal="right" vertical="center" wrapText="1"/>
    </xf>
    <xf numFmtId="181" fontId="24" fillId="0" borderId="31" xfId="0" applyNumberFormat="1" applyFont="1" applyFill="1" applyBorder="1" applyAlignment="1">
      <alignment vertical="center" wrapText="1"/>
    </xf>
    <xf numFmtId="178" fontId="25" fillId="0" borderId="13" xfId="0" applyNumberFormat="1" applyFont="1" applyFill="1" applyBorder="1" applyAlignment="1">
      <alignment horizontal="right" vertical="center" wrapText="1"/>
    </xf>
    <xf numFmtId="181" fontId="24" fillId="0" borderId="13" xfId="0" applyNumberFormat="1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right" vertical="center" wrapText="1"/>
    </xf>
    <xf numFmtId="178" fontId="24" fillId="0" borderId="18" xfId="0" applyNumberFormat="1" applyFont="1" applyFill="1" applyBorder="1" applyAlignment="1">
      <alignment horizontal="right" vertical="center" wrapText="1"/>
    </xf>
    <xf numFmtId="178" fontId="25" fillId="0" borderId="18" xfId="0" applyNumberFormat="1" applyFont="1" applyFill="1" applyBorder="1" applyAlignment="1">
      <alignment horizontal="right" vertical="center" wrapText="1"/>
    </xf>
    <xf numFmtId="181" fontId="25" fillId="0" borderId="13" xfId="0" applyNumberFormat="1" applyFont="1" applyFill="1" applyBorder="1" applyAlignment="1">
      <alignment horizontal="right" vertical="center" wrapText="1"/>
    </xf>
    <xf numFmtId="187" fontId="24" fillId="0" borderId="13" xfId="0" applyNumberFormat="1" applyFont="1" applyFill="1" applyBorder="1" applyAlignment="1">
      <alignment horizontal="right" vertical="center"/>
    </xf>
    <xf numFmtId="179" fontId="13" fillId="0" borderId="36" xfId="0" applyNumberFormat="1" applyFont="1" applyFill="1" applyBorder="1" applyAlignment="1">
      <alignment horizontal="center" vertical="center" wrapText="1"/>
    </xf>
    <xf numFmtId="178" fontId="24" fillId="0" borderId="13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7" fontId="24" fillId="0" borderId="13" xfId="0" applyNumberFormat="1" applyFont="1" applyFill="1" applyBorder="1" applyAlignment="1">
      <alignment horizontal="right"/>
    </xf>
    <xf numFmtId="181" fontId="24" fillId="0" borderId="13" xfId="0" applyNumberFormat="1" applyFont="1" applyFill="1" applyBorder="1" applyAlignment="1">
      <alignment horizontal="right"/>
    </xf>
    <xf numFmtId="184" fontId="24" fillId="0" borderId="13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27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37" fillId="0" borderId="29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181" fontId="1" fillId="0" borderId="16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21" applyFont="1" applyFill="1">
      <alignment/>
      <protection/>
    </xf>
    <xf numFmtId="1" fontId="49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Alignment="1">
      <alignment vertical="top"/>
      <protection/>
    </xf>
    <xf numFmtId="2" fontId="116" fillId="0" borderId="0" xfId="39" applyNumberFormat="1" applyFont="1" applyFill="1" applyAlignment="1">
      <alignment horizontal="center" vertical="center" shrinkToFit="1"/>
      <protection/>
    </xf>
    <xf numFmtId="0" fontId="3" fillId="0" borderId="0" xfId="21" applyFont="1" applyFill="1" applyBorder="1" applyAlignment="1">
      <alignment horizontal="right"/>
      <protection/>
    </xf>
    <xf numFmtId="1" fontId="5" fillId="0" borderId="9" xfId="21" applyNumberFormat="1" applyFont="1" applyFill="1" applyBorder="1" applyAlignment="1">
      <alignment horizontal="center" vertical="center"/>
      <protection/>
    </xf>
    <xf numFmtId="2" fontId="5" fillId="0" borderId="37" xfId="21" applyNumberFormat="1" applyFont="1" applyFill="1" applyBorder="1" applyAlignment="1">
      <alignment horizontal="center" vertical="center" shrinkToFit="1"/>
      <protection/>
    </xf>
    <xf numFmtId="2" fontId="5" fillId="0" borderId="39" xfId="21" applyNumberFormat="1" applyFont="1" applyFill="1" applyBorder="1" applyAlignment="1">
      <alignment horizontal="center" vertical="center" wrapText="1" shrinkToFit="1"/>
      <protection/>
    </xf>
    <xf numFmtId="0" fontId="3" fillId="0" borderId="32" xfId="51" applyFont="1" applyFill="1" applyBorder="1" applyAlignment="1">
      <alignment/>
      <protection/>
    </xf>
    <xf numFmtId="2" fontId="5" fillId="0" borderId="38" xfId="21" applyNumberFormat="1" applyFont="1" applyFill="1" applyBorder="1" applyAlignment="1">
      <alignment horizontal="center" vertical="center" shrinkToFit="1"/>
      <protection/>
    </xf>
    <xf numFmtId="2" fontId="5" fillId="0" borderId="41" xfId="21" applyNumberFormat="1" applyFont="1" applyFill="1" applyBorder="1" applyAlignment="1">
      <alignment horizontal="center" vertical="center" wrapText="1" shrinkToFit="1"/>
      <protection/>
    </xf>
    <xf numFmtId="1" fontId="6" fillId="0" borderId="29" xfId="21" applyNumberFormat="1" applyFont="1" applyFill="1" applyBorder="1" applyAlignment="1">
      <alignment vertical="center" shrinkToFit="1"/>
      <protection/>
    </xf>
    <xf numFmtId="177" fontId="7" fillId="0" borderId="31" xfId="21" applyNumberFormat="1" applyFont="1" applyFill="1" applyBorder="1" applyAlignment="1">
      <alignment horizontal="right" vertical="center" shrinkToFit="1"/>
      <protection/>
    </xf>
    <xf numFmtId="178" fontId="7" fillId="0" borderId="28" xfId="21" applyNumberFormat="1" applyFont="1" applyFill="1" applyBorder="1" applyAlignment="1">
      <alignment horizontal="right" vertical="center" shrinkToFit="1"/>
      <protection/>
    </xf>
    <xf numFmtId="1" fontId="8" fillId="0" borderId="29" xfId="21" applyNumberFormat="1" applyFont="1" applyFill="1" applyBorder="1" applyAlignment="1">
      <alignment vertical="center" shrinkToFit="1"/>
      <protection/>
    </xf>
    <xf numFmtId="177" fontId="7" fillId="0" borderId="13" xfId="21" applyNumberFormat="1" applyFont="1" applyFill="1" applyBorder="1" applyAlignment="1">
      <alignment horizontal="right" vertical="center" shrinkToFit="1"/>
      <protection/>
    </xf>
    <xf numFmtId="178" fontId="7" fillId="0" borderId="18" xfId="21" applyNumberFormat="1" applyFont="1" applyFill="1" applyBorder="1" applyAlignment="1">
      <alignment horizontal="right" vertical="center" shrinkToFit="1"/>
      <protection/>
    </xf>
    <xf numFmtId="1" fontId="8" fillId="0" borderId="30" xfId="21" applyNumberFormat="1" applyFont="1" applyFill="1" applyBorder="1" applyAlignment="1">
      <alignment vertical="center" shrinkToFit="1"/>
      <protection/>
    </xf>
    <xf numFmtId="177" fontId="7" fillId="0" borderId="16" xfId="21" applyNumberFormat="1" applyFont="1" applyFill="1" applyBorder="1" applyAlignment="1">
      <alignment horizontal="right" vertical="center" shrinkToFit="1"/>
      <protection/>
    </xf>
    <xf numFmtId="178" fontId="7" fillId="0" borderId="19" xfId="21" applyNumberFormat="1" applyFont="1" applyFill="1" applyBorder="1" applyAlignment="1">
      <alignment horizontal="right" vertical="center" shrinkToFit="1"/>
      <protection/>
    </xf>
    <xf numFmtId="1" fontId="5" fillId="0" borderId="0" xfId="21" applyNumberFormat="1" applyFont="1" applyFill="1" applyBorder="1" applyAlignment="1">
      <alignment horizontal="left" vertical="top" wrapText="1" shrinkToFit="1"/>
      <protection/>
    </xf>
    <xf numFmtId="180" fontId="3" fillId="0" borderId="0" xfId="21" applyNumberFormat="1" applyFont="1" applyFill="1">
      <alignment/>
      <protection/>
    </xf>
    <xf numFmtId="0" fontId="19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3" fillId="0" borderId="32" xfId="26" applyFont="1" applyFill="1" applyBorder="1" applyAlignment="1">
      <alignment vertical="center"/>
      <protection/>
    </xf>
    <xf numFmtId="181" fontId="3" fillId="0" borderId="10" xfId="27" applyNumberFormat="1" applyFont="1" applyFill="1" applyBorder="1" applyAlignment="1">
      <alignment horizontal="right" vertical="center"/>
      <protection/>
    </xf>
    <xf numFmtId="178" fontId="3" fillId="0" borderId="36" xfId="28" applyNumberFormat="1" applyFont="1" applyBorder="1" applyAlignment="1">
      <alignment horizontal="right" vertical="center"/>
      <protection/>
    </xf>
    <xf numFmtId="0" fontId="13" fillId="0" borderId="0" xfId="0" applyFont="1" applyFill="1" applyAlignment="1">
      <alignment vertical="center"/>
    </xf>
    <xf numFmtId="181" fontId="3" fillId="0" borderId="10" xfId="26" applyNumberFormat="1" applyFont="1" applyFill="1" applyBorder="1" applyAlignment="1">
      <alignment horizontal="right" vertical="center"/>
      <protection/>
    </xf>
    <xf numFmtId="178" fontId="3" fillId="0" borderId="36" xfId="26" applyNumberFormat="1" applyFont="1" applyFill="1" applyBorder="1" applyAlignment="1">
      <alignment horizontal="right" vertical="center" wrapText="1"/>
      <protection/>
    </xf>
    <xf numFmtId="0" fontId="3" fillId="0" borderId="49" xfId="26" applyFont="1" applyFill="1" applyBorder="1" applyAlignment="1">
      <alignment vertical="center"/>
      <protection/>
    </xf>
    <xf numFmtId="181" fontId="3" fillId="0" borderId="50" xfId="27" applyNumberFormat="1" applyFont="1" applyFill="1" applyBorder="1" applyAlignment="1">
      <alignment horizontal="right" vertical="center"/>
      <protection/>
    </xf>
    <xf numFmtId="178" fontId="3" fillId="0" borderId="51" xfId="28" applyNumberFormat="1" applyFont="1" applyBorder="1" applyAlignment="1">
      <alignment horizontal="right" vertical="center"/>
      <protection/>
    </xf>
    <xf numFmtId="0" fontId="3" fillId="0" borderId="0" xfId="15" applyFont="1" applyFill="1" applyAlignment="1">
      <alignment vertical="center"/>
      <protection/>
    </xf>
    <xf numFmtId="0" fontId="3" fillId="0" borderId="0" xfId="15" applyFont="1" applyFill="1">
      <alignment/>
      <protection/>
    </xf>
    <xf numFmtId="184" fontId="3" fillId="0" borderId="0" xfId="15" applyNumberFormat="1" applyFont="1" applyFill="1">
      <alignment/>
      <protection/>
    </xf>
    <xf numFmtId="0" fontId="46" fillId="0" borderId="0" xfId="0" applyFont="1" applyFill="1" applyAlignment="1">
      <alignment horizontal="centerContinuous" vertical="center"/>
    </xf>
    <xf numFmtId="184" fontId="40" fillId="0" borderId="0" xfId="0" applyNumberFormat="1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2" fontId="50" fillId="0" borderId="0" xfId="15" applyNumberFormat="1" applyFont="1" applyFill="1" applyBorder="1" applyAlignment="1">
      <alignment vertical="center" shrinkToFit="1"/>
      <protection/>
    </xf>
    <xf numFmtId="2" fontId="4" fillId="0" borderId="0" xfId="0" applyNumberFormat="1" applyFont="1" applyFill="1" applyBorder="1" applyAlignment="1">
      <alignment vertical="center" shrinkToFit="1"/>
    </xf>
    <xf numFmtId="2" fontId="50" fillId="0" borderId="0" xfId="0" applyNumberFormat="1" applyFont="1" applyFill="1" applyBorder="1" applyAlignment="1">
      <alignment vertical="center" shrinkToFit="1"/>
    </xf>
    <xf numFmtId="2" fontId="3" fillId="0" borderId="42" xfId="15" applyNumberFormat="1" applyFont="1" applyFill="1" applyBorder="1" applyAlignment="1">
      <alignment horizontal="center" vertical="center" shrinkToFit="1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2" fontId="41" fillId="0" borderId="33" xfId="15" applyNumberFormat="1" applyFont="1" applyFill="1" applyBorder="1" applyAlignment="1">
      <alignment horizontal="center" vertical="center" shrinkToFit="1"/>
      <protection/>
    </xf>
    <xf numFmtId="184" fontId="3" fillId="0" borderId="10" xfId="15" applyNumberFormat="1" applyFont="1" applyFill="1" applyBorder="1" applyAlignment="1">
      <alignment horizontal="center" vertical="center" wrapText="1" shrinkToFit="1"/>
      <protection/>
    </xf>
    <xf numFmtId="2" fontId="3" fillId="0" borderId="10" xfId="15" applyNumberFormat="1" applyFont="1" applyFill="1" applyBorder="1" applyAlignment="1">
      <alignment horizontal="center" vertical="center" wrapText="1" shrinkToFit="1"/>
      <protection/>
    </xf>
    <xf numFmtId="2" fontId="3" fillId="0" borderId="36" xfId="15" applyNumberFormat="1" applyFont="1" applyFill="1" applyBorder="1" applyAlignment="1">
      <alignment horizontal="center" vertical="center" wrapText="1" shrinkToFit="1"/>
      <protection/>
    </xf>
    <xf numFmtId="1" fontId="51" fillId="0" borderId="29" xfId="15" applyNumberFormat="1" applyFont="1" applyFill="1" applyBorder="1" applyAlignment="1">
      <alignment vertical="center" shrinkToFit="1"/>
      <protection/>
    </xf>
    <xf numFmtId="181" fontId="27" fillId="0" borderId="0" xfId="15" applyNumberFormat="1" applyFont="1" applyFill="1" applyAlignment="1">
      <alignment vertical="center"/>
      <protection/>
    </xf>
    <xf numFmtId="180" fontId="38" fillId="0" borderId="13" xfId="15" applyNumberFormat="1" applyFont="1" applyFill="1" applyBorder="1" applyAlignment="1">
      <alignment vertical="center"/>
      <protection/>
    </xf>
    <xf numFmtId="180" fontId="38" fillId="0" borderId="18" xfId="15" applyNumberFormat="1" applyFont="1" applyFill="1" applyBorder="1" applyAlignment="1">
      <alignment vertical="center"/>
      <protection/>
    </xf>
    <xf numFmtId="1" fontId="52" fillId="0" borderId="29" xfId="15" applyNumberFormat="1" applyFont="1" applyFill="1" applyBorder="1" applyAlignment="1">
      <alignment vertical="center" shrinkToFit="1"/>
      <protection/>
    </xf>
    <xf numFmtId="180" fontId="38" fillId="0" borderId="13" xfId="15" applyNumberFormat="1" applyFont="1" applyFill="1" applyBorder="1" applyAlignment="1">
      <alignment vertical="center" shrinkToFit="1"/>
      <protection/>
    </xf>
    <xf numFmtId="180" fontId="38" fillId="0" borderId="18" xfId="15" applyNumberFormat="1" applyFont="1" applyFill="1" applyBorder="1" applyAlignment="1">
      <alignment vertical="center" shrinkToFit="1"/>
      <protection/>
    </xf>
    <xf numFmtId="1" fontId="52" fillId="0" borderId="29" xfId="15" applyNumberFormat="1" applyFont="1" applyFill="1" applyBorder="1" applyAlignment="1">
      <alignment vertical="center" wrapText="1"/>
      <protection/>
    </xf>
    <xf numFmtId="1" fontId="52" fillId="0" borderId="29" xfId="15" applyNumberFormat="1" applyFont="1" applyFill="1" applyBorder="1" applyAlignment="1">
      <alignment horizontal="left" vertical="center" wrapText="1" indent="1"/>
      <protection/>
    </xf>
    <xf numFmtId="181" fontId="27" fillId="0" borderId="0" xfId="15" applyNumberFormat="1" applyFont="1" applyFill="1" applyAlignment="1">
      <alignment horizontal="right" vertical="center"/>
      <protection/>
    </xf>
    <xf numFmtId="180" fontId="38" fillId="0" borderId="13" xfId="15" applyNumberFormat="1" applyFont="1" applyFill="1" applyBorder="1" applyAlignment="1">
      <alignment horizontal="right" vertical="center" shrinkToFit="1"/>
      <protection/>
    </xf>
    <xf numFmtId="180" fontId="38" fillId="0" borderId="18" xfId="15" applyNumberFormat="1" applyFont="1" applyFill="1" applyBorder="1" applyAlignment="1">
      <alignment horizontal="right" vertical="center" shrinkToFit="1"/>
      <protection/>
    </xf>
    <xf numFmtId="1" fontId="52" fillId="0" borderId="30" xfId="15" applyNumberFormat="1" applyFont="1" applyFill="1" applyBorder="1" applyAlignment="1">
      <alignment horizontal="left" vertical="center" wrapText="1" indent="1"/>
      <protection/>
    </xf>
    <xf numFmtId="181" fontId="27" fillId="0" borderId="19" xfId="15" applyNumberFormat="1" applyFont="1" applyFill="1" applyBorder="1" applyAlignment="1">
      <alignment vertical="center"/>
      <protection/>
    </xf>
    <xf numFmtId="180" fontId="38" fillId="0" borderId="16" xfId="15" applyNumberFormat="1" applyFont="1" applyFill="1" applyBorder="1" applyAlignment="1">
      <alignment vertical="center" shrinkToFit="1"/>
      <protection/>
    </xf>
    <xf numFmtId="180" fontId="38" fillId="0" borderId="19" xfId="15" applyNumberFormat="1" applyFont="1" applyFill="1" applyBorder="1" applyAlignment="1">
      <alignment vertical="center" shrinkToFit="1"/>
      <protection/>
    </xf>
    <xf numFmtId="1" fontId="3" fillId="0" borderId="0" xfId="15" applyNumberFormat="1" applyFont="1" applyFill="1" applyBorder="1" applyAlignment="1">
      <alignment horizontal="left" vertical="center" wrapText="1" shrinkToFit="1"/>
      <protection/>
    </xf>
    <xf numFmtId="179" fontId="3" fillId="0" borderId="0" xfId="15" applyNumberFormat="1" applyFont="1" applyFill="1">
      <alignment/>
      <protection/>
    </xf>
    <xf numFmtId="178" fontId="3" fillId="0" borderId="0" xfId="15" applyNumberFormat="1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179" fontId="116" fillId="0" borderId="0" xfId="15" applyNumberFormat="1" applyFont="1" applyFill="1">
      <alignment/>
      <protection/>
    </xf>
    <xf numFmtId="2" fontId="53" fillId="0" borderId="0" xfId="15" applyNumberFormat="1" applyFont="1" applyFill="1" applyBorder="1" applyAlignment="1">
      <alignment horizontal="center" vertical="center" wrapText="1" shrinkToFit="1"/>
      <protection/>
    </xf>
    <xf numFmtId="1" fontId="28" fillId="0" borderId="0" xfId="15" applyNumberFormat="1" applyFont="1" applyFill="1" applyAlignment="1">
      <alignment horizontal="center" vertical="center"/>
      <protection/>
    </xf>
    <xf numFmtId="0" fontId="27" fillId="0" borderId="0" xfId="15" applyFont="1" applyFill="1" applyAlignment="1">
      <alignment vertical="top"/>
      <protection/>
    </xf>
    <xf numFmtId="2" fontId="116" fillId="0" borderId="0" xfId="15" applyNumberFormat="1" applyFont="1" applyFill="1" applyBorder="1" applyAlignment="1">
      <alignment horizontal="center" vertical="center" shrinkToFit="1"/>
      <protection/>
    </xf>
    <xf numFmtId="0" fontId="13" fillId="0" borderId="0" xfId="15" applyFont="1" applyFill="1" applyBorder="1" applyAlignment="1">
      <alignment horizontal="right" vertical="center"/>
      <protection/>
    </xf>
    <xf numFmtId="1" fontId="5" fillId="0" borderId="9" xfId="15" applyNumberFormat="1" applyFont="1" applyFill="1" applyBorder="1" applyAlignment="1">
      <alignment horizontal="center" vertical="center"/>
      <protection/>
    </xf>
    <xf numFmtId="2" fontId="5" fillId="0" borderId="37" xfId="15" applyNumberFormat="1" applyFont="1" applyFill="1" applyBorder="1" applyAlignment="1">
      <alignment horizontal="center" vertical="center" shrinkToFit="1"/>
      <protection/>
    </xf>
    <xf numFmtId="2" fontId="5" fillId="0" borderId="39" xfId="15" applyNumberFormat="1" applyFont="1" applyFill="1" applyBorder="1" applyAlignment="1">
      <alignment horizontal="center" vertical="center" wrapText="1" shrinkToFit="1"/>
      <protection/>
    </xf>
    <xf numFmtId="1" fontId="5" fillId="0" borderId="32" xfId="15" applyNumberFormat="1" applyFont="1" applyFill="1" applyBorder="1" applyAlignment="1">
      <alignment horizontal="center" vertical="center"/>
      <protection/>
    </xf>
    <xf numFmtId="2" fontId="5" fillId="0" borderId="38" xfId="15" applyNumberFormat="1" applyFont="1" applyFill="1" applyBorder="1" applyAlignment="1">
      <alignment horizontal="center" vertical="center" shrinkToFit="1"/>
      <protection/>
    </xf>
    <xf numFmtId="2" fontId="5" fillId="0" borderId="41" xfId="15" applyNumberFormat="1" applyFont="1" applyFill="1" applyBorder="1" applyAlignment="1">
      <alignment horizontal="center" vertical="center" wrapText="1" shrinkToFit="1"/>
      <protection/>
    </xf>
    <xf numFmtId="1" fontId="127" fillId="0" borderId="26" xfId="15" applyNumberFormat="1" applyFont="1" applyFill="1" applyBorder="1" applyAlignment="1">
      <alignment vertical="center" shrinkToFit="1"/>
      <protection/>
    </xf>
    <xf numFmtId="179" fontId="27" fillId="0" borderId="11" xfId="0" applyNumberFormat="1" applyFont="1" applyFill="1" applyBorder="1" applyAlignment="1">
      <alignment/>
    </xf>
    <xf numFmtId="178" fontId="27" fillId="0" borderId="0" xfId="0" applyNumberFormat="1" applyFont="1" applyFill="1" applyAlignment="1">
      <alignment horizontal="right"/>
    </xf>
    <xf numFmtId="1" fontId="127" fillId="0" borderId="29" xfId="15" applyNumberFormat="1" applyFont="1" applyFill="1" applyBorder="1" applyAlignment="1">
      <alignment vertical="center" shrinkToFit="1"/>
      <protection/>
    </xf>
    <xf numFmtId="1" fontId="127" fillId="0" borderId="30" xfId="15" applyNumberFormat="1" applyFont="1" applyFill="1" applyBorder="1" applyAlignment="1">
      <alignment vertical="center" shrinkToFit="1"/>
      <protection/>
    </xf>
    <xf numFmtId="179" fontId="27" fillId="0" borderId="14" xfId="0" applyNumberFormat="1" applyFont="1" applyFill="1" applyBorder="1" applyAlignment="1">
      <alignment/>
    </xf>
    <xf numFmtId="178" fontId="27" fillId="0" borderId="52" xfId="0" applyNumberFormat="1" applyFont="1" applyFill="1" applyBorder="1" applyAlignment="1">
      <alignment horizontal="right"/>
    </xf>
    <xf numFmtId="1" fontId="3" fillId="0" borderId="0" xfId="15" applyNumberFormat="1" applyFont="1" applyFill="1">
      <alignment/>
      <protection/>
    </xf>
    <xf numFmtId="0" fontId="28" fillId="0" borderId="0" xfId="15" applyFont="1" applyFill="1">
      <alignment/>
      <protection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1" fontId="5" fillId="0" borderId="9" xfId="24" applyNumberFormat="1" applyFont="1" applyFill="1" applyBorder="1" applyAlignment="1">
      <alignment horizontal="center" vertical="center"/>
      <protection/>
    </xf>
    <xf numFmtId="2" fontId="5" fillId="0" borderId="37" xfId="24" applyNumberFormat="1" applyFont="1" applyFill="1" applyBorder="1" applyAlignment="1">
      <alignment horizontal="center" vertical="center"/>
      <protection/>
    </xf>
    <xf numFmtId="2" fontId="5" fillId="0" borderId="39" xfId="24" applyNumberFormat="1" applyFont="1" applyFill="1" applyBorder="1" applyAlignment="1">
      <alignment horizontal="center" vertical="center" wrapText="1"/>
      <protection/>
    </xf>
    <xf numFmtId="1" fontId="5" fillId="0" borderId="32" xfId="24" applyNumberFormat="1" applyFont="1" applyFill="1" applyBorder="1" applyAlignment="1">
      <alignment horizontal="center" vertical="center"/>
      <protection/>
    </xf>
    <xf numFmtId="2" fontId="5" fillId="0" borderId="38" xfId="24" applyNumberFormat="1" applyFont="1" applyFill="1" applyBorder="1" applyAlignment="1">
      <alignment horizontal="center" vertical="center"/>
      <protection/>
    </xf>
    <xf numFmtId="2" fontId="5" fillId="0" borderId="41" xfId="24" applyNumberFormat="1" applyFont="1" applyFill="1" applyBorder="1" applyAlignment="1">
      <alignment horizontal="center" vertical="center" wrapText="1"/>
      <protection/>
    </xf>
    <xf numFmtId="1" fontId="8" fillId="0" borderId="26" xfId="24" applyNumberFormat="1" applyFont="1" applyFill="1" applyBorder="1" applyAlignment="1">
      <alignment vertical="center"/>
      <protection/>
    </xf>
    <xf numFmtId="177" fontId="128" fillId="0" borderId="0" xfId="24" applyNumberFormat="1" applyFont="1" applyFill="1" applyAlignment="1">
      <alignment vertical="center"/>
      <protection/>
    </xf>
    <xf numFmtId="178" fontId="128" fillId="0" borderId="28" xfId="24" applyNumberFormat="1" applyFont="1" applyFill="1" applyBorder="1" applyAlignment="1">
      <alignment vertical="center" shrinkToFit="1"/>
      <protection/>
    </xf>
    <xf numFmtId="1" fontId="5" fillId="0" borderId="29" xfId="24" applyNumberFormat="1" applyFont="1" applyFill="1" applyBorder="1" applyAlignment="1">
      <alignment vertical="center" shrinkToFit="1"/>
      <protection/>
    </xf>
    <xf numFmtId="178" fontId="128" fillId="0" borderId="18" xfId="24" applyNumberFormat="1" applyFont="1" applyFill="1" applyBorder="1" applyAlignment="1">
      <alignment vertical="center" shrinkToFit="1"/>
      <protection/>
    </xf>
    <xf numFmtId="1" fontId="12" fillId="0" borderId="29" xfId="24" applyNumberFormat="1" applyFont="1" applyFill="1" applyBorder="1" applyAlignment="1">
      <alignment vertical="center" shrinkToFit="1"/>
      <protection/>
    </xf>
    <xf numFmtId="1" fontId="5" fillId="0" borderId="29" xfId="24" applyNumberFormat="1" applyFont="1" applyFill="1" applyBorder="1" applyAlignment="1">
      <alignment vertical="center"/>
      <protection/>
    </xf>
    <xf numFmtId="1" fontId="5" fillId="0" borderId="30" xfId="24" applyNumberFormat="1" applyFont="1" applyFill="1" applyBorder="1" applyAlignment="1">
      <alignment vertical="center"/>
      <protection/>
    </xf>
    <xf numFmtId="177" fontId="128" fillId="0" borderId="34" xfId="24" applyNumberFormat="1" applyFont="1" applyFill="1" applyBorder="1" applyAlignment="1">
      <alignment vertical="center"/>
      <protection/>
    </xf>
    <xf numFmtId="178" fontId="128" fillId="0" borderId="19" xfId="24" applyNumberFormat="1" applyFont="1" applyFill="1" applyBorder="1" applyAlignment="1">
      <alignment vertical="center" shrinkToFit="1"/>
      <protection/>
    </xf>
    <xf numFmtId="0" fontId="4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116" fillId="0" borderId="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left" vertical="center" wrapText="1"/>
    </xf>
    <xf numFmtId="181" fontId="13" fillId="0" borderId="60" xfId="0" applyNumberFormat="1" applyFont="1" applyFill="1" applyBorder="1" applyAlignment="1">
      <alignment horizontal="right" vertical="center" wrapText="1"/>
    </xf>
    <xf numFmtId="180" fontId="13" fillId="0" borderId="60" xfId="0" applyNumberFormat="1" applyFont="1" applyFill="1" applyBorder="1" applyAlignment="1">
      <alignment horizontal="right" vertical="center" wrapText="1"/>
    </xf>
    <xf numFmtId="0" fontId="13" fillId="0" borderId="61" xfId="0" applyFont="1" applyFill="1" applyBorder="1" applyAlignment="1">
      <alignment horizontal="left" vertical="center" wrapText="1"/>
    </xf>
    <xf numFmtId="181" fontId="13" fillId="0" borderId="62" xfId="0" applyNumberFormat="1" applyFont="1" applyFill="1" applyBorder="1" applyAlignment="1">
      <alignment horizontal="right" vertical="center" wrapText="1"/>
    </xf>
    <xf numFmtId="180" fontId="13" fillId="0" borderId="62" xfId="0" applyNumberFormat="1" applyFont="1" applyFill="1" applyBorder="1" applyAlignment="1">
      <alignment horizontal="right" vertical="center" wrapText="1"/>
    </xf>
    <xf numFmtId="0" fontId="13" fillId="0" borderId="62" xfId="0" applyFont="1" applyFill="1" applyBorder="1" applyAlignment="1">
      <alignment horizontal="right" vertical="center" wrapText="1"/>
    </xf>
    <xf numFmtId="0" fontId="13" fillId="0" borderId="63" xfId="0" applyFont="1" applyFill="1" applyBorder="1" applyAlignment="1">
      <alignment horizontal="left" vertical="center" wrapText="1"/>
    </xf>
    <xf numFmtId="181" fontId="13" fillId="0" borderId="64" xfId="0" applyNumberFormat="1" applyFont="1" applyFill="1" applyBorder="1" applyAlignment="1">
      <alignment horizontal="right" vertical="center" wrapText="1"/>
    </xf>
    <xf numFmtId="0" fontId="13" fillId="0" borderId="64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180" fontId="13" fillId="0" borderId="68" xfId="0" applyNumberFormat="1" applyFont="1" applyFill="1" applyBorder="1" applyAlignment="1">
      <alignment horizontal="right" vertical="center" wrapText="1"/>
    </xf>
    <xf numFmtId="180" fontId="13" fillId="0" borderId="69" xfId="0" applyNumberFormat="1" applyFont="1" applyFill="1" applyBorder="1" applyAlignment="1">
      <alignment horizontal="right" vertical="center" wrapText="1"/>
    </xf>
    <xf numFmtId="0" fontId="13" fillId="0" borderId="69" xfId="0" applyFont="1" applyFill="1" applyBorder="1" applyAlignment="1">
      <alignment horizontal="right" vertical="center" wrapText="1"/>
    </xf>
    <xf numFmtId="180" fontId="13" fillId="0" borderId="70" xfId="0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vertical="center"/>
    </xf>
    <xf numFmtId="181" fontId="3" fillId="0" borderId="18" xfId="0" applyNumberFormat="1" applyFont="1" applyFill="1" applyBorder="1" applyAlignment="1">
      <alignment horizontal="right" vertical="center" wrapText="1"/>
    </xf>
    <xf numFmtId="178" fontId="3" fillId="0" borderId="18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vertical="center"/>
    </xf>
    <xf numFmtId="181" fontId="129" fillId="0" borderId="0" xfId="0" applyNumberFormat="1" applyFont="1" applyFill="1" applyBorder="1" applyAlignment="1">
      <alignment horizontal="right" vertical="center"/>
    </xf>
    <xf numFmtId="178" fontId="129" fillId="0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181" fontId="61" fillId="0" borderId="0" xfId="0" applyNumberFormat="1" applyFont="1" applyFill="1" applyBorder="1" applyAlignment="1">
      <alignment horizontal="right" vertical="center"/>
    </xf>
    <xf numFmtId="181" fontId="129" fillId="0" borderId="0" xfId="0" applyNumberFormat="1" applyFont="1" applyFill="1" applyBorder="1" applyAlignment="1">
      <alignment horizontal="right"/>
    </xf>
    <xf numFmtId="0" fontId="13" fillId="0" borderId="0" xfId="81" applyFont="1" applyAlignment="1">
      <alignment horizontal="left" vertical="center"/>
      <protection/>
    </xf>
    <xf numFmtId="181" fontId="13" fillId="0" borderId="0" xfId="81" applyNumberFormat="1" applyFont="1" applyAlignment="1">
      <alignment horizontal="left" vertical="center"/>
      <protection/>
    </xf>
    <xf numFmtId="179" fontId="13" fillId="0" borderId="9" xfId="81" applyNumberFormat="1" applyFont="1" applyBorder="1" applyAlignment="1">
      <alignment horizontal="center" vertical="center" shrinkToFit="1"/>
      <protection/>
    </xf>
    <xf numFmtId="179" fontId="13" fillId="0" borderId="21" xfId="81" applyNumberFormat="1" applyFont="1" applyBorder="1" applyAlignment="1">
      <alignment horizontal="center" vertical="center" shrinkToFit="1"/>
      <protection/>
    </xf>
    <xf numFmtId="181" fontId="13" fillId="0" borderId="21" xfId="81" applyNumberFormat="1" applyFont="1" applyBorder="1" applyAlignment="1">
      <alignment horizontal="right" vertical="center" wrapText="1"/>
      <protection/>
    </xf>
    <xf numFmtId="179" fontId="13" fillId="0" borderId="29" xfId="81" applyNumberFormat="1" applyFont="1" applyBorder="1" applyAlignment="1">
      <alignment vertical="center"/>
      <protection/>
    </xf>
    <xf numFmtId="179" fontId="13" fillId="0" borderId="13" xfId="81" applyNumberFormat="1" applyFont="1" applyBorder="1" applyAlignment="1">
      <alignment horizontal="center" vertical="center"/>
      <protection/>
    </xf>
    <xf numFmtId="181" fontId="13" fillId="0" borderId="31" xfId="81" applyNumberFormat="1" applyFont="1" applyBorder="1" applyAlignment="1">
      <alignment horizontal="right"/>
      <protection/>
    </xf>
    <xf numFmtId="181" fontId="13" fillId="0" borderId="13" xfId="0" applyNumberFormat="1" applyFont="1" applyFill="1" applyBorder="1" applyAlignment="1">
      <alignment vertical="center"/>
    </xf>
    <xf numFmtId="179" fontId="13" fillId="0" borderId="30" xfId="81" applyNumberFormat="1" applyFont="1" applyBorder="1" applyAlignment="1">
      <alignment vertical="center"/>
      <protection/>
    </xf>
    <xf numFmtId="179" fontId="13" fillId="0" borderId="16" xfId="81" applyNumberFormat="1" applyFont="1" applyBorder="1" applyAlignment="1">
      <alignment horizontal="center" vertical="center"/>
      <protection/>
    </xf>
    <xf numFmtId="1" fontId="13" fillId="0" borderId="16" xfId="0" applyNumberFormat="1" applyFont="1" applyFill="1" applyBorder="1" applyAlignment="1">
      <alignment horizontal="right" vertical="center" wrapText="1"/>
    </xf>
    <xf numFmtId="0" fontId="13" fillId="0" borderId="0" xfId="81" applyFont="1" applyAlignment="1">
      <alignment horizontal="center" vertical="center"/>
      <protection/>
    </xf>
    <xf numFmtId="181" fontId="13" fillId="0" borderId="0" xfId="81" applyNumberFormat="1" applyFont="1" applyAlignment="1">
      <alignment horizontal="right" vertical="center"/>
      <protection/>
    </xf>
    <xf numFmtId="0" fontId="13" fillId="0" borderId="9" xfId="81" applyFont="1" applyBorder="1" applyAlignment="1">
      <alignment horizontal="center" vertical="center" shrinkToFit="1"/>
      <protection/>
    </xf>
    <xf numFmtId="0" fontId="13" fillId="0" borderId="21" xfId="81" applyFont="1" applyBorder="1" applyAlignment="1">
      <alignment horizontal="center" vertical="center" shrinkToFit="1"/>
      <protection/>
    </xf>
    <xf numFmtId="0" fontId="13" fillId="0" borderId="29" xfId="81" applyFont="1" applyBorder="1" applyAlignment="1">
      <alignment vertical="center"/>
      <protection/>
    </xf>
    <xf numFmtId="0" fontId="13" fillId="0" borderId="13" xfId="81" applyFont="1" applyBorder="1" applyAlignment="1">
      <alignment horizontal="center" vertical="center"/>
      <protection/>
    </xf>
    <xf numFmtId="0" fontId="13" fillId="0" borderId="30" xfId="81" applyFont="1" applyBorder="1" applyAlignment="1">
      <alignment vertical="center"/>
      <protection/>
    </xf>
    <xf numFmtId="0" fontId="13" fillId="0" borderId="16" xfId="81" applyFont="1" applyBorder="1" applyAlignment="1">
      <alignment horizontal="center" vertical="center"/>
      <protection/>
    </xf>
    <xf numFmtId="178" fontId="13" fillId="0" borderId="31" xfId="81" applyNumberFormat="1" applyFont="1" applyBorder="1" applyAlignment="1">
      <alignment horizontal="right"/>
      <protection/>
    </xf>
    <xf numFmtId="181" fontId="0" fillId="0" borderId="0" xfId="0" applyNumberForma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/>
    </xf>
    <xf numFmtId="0" fontId="129" fillId="0" borderId="0" xfId="0" applyFont="1" applyFill="1" applyBorder="1" applyAlignment="1">
      <alignment/>
    </xf>
    <xf numFmtId="178" fontId="13" fillId="0" borderId="0" xfId="81" applyNumberFormat="1" applyFont="1" applyAlignment="1">
      <alignment horizontal="left" vertical="center"/>
      <protection/>
    </xf>
    <xf numFmtId="178" fontId="13" fillId="0" borderId="35" xfId="81" applyNumberFormat="1" applyFont="1" applyBorder="1" applyAlignment="1">
      <alignment horizontal="right" vertical="center" wrapText="1"/>
      <protection/>
    </xf>
    <xf numFmtId="178" fontId="13" fillId="0" borderId="28" xfId="81" applyNumberFormat="1" applyFont="1" applyBorder="1" applyAlignment="1">
      <alignment horizontal="right"/>
      <protection/>
    </xf>
    <xf numFmtId="180" fontId="13" fillId="0" borderId="18" xfId="0" applyNumberFormat="1" applyFont="1" applyFill="1" applyBorder="1" applyAlignment="1">
      <alignment horizontal="right" vertical="center" wrapText="1"/>
    </xf>
    <xf numFmtId="180" fontId="13" fillId="0" borderId="19" xfId="0" applyNumberFormat="1" applyFont="1" applyFill="1" applyBorder="1" applyAlignment="1">
      <alignment horizontal="right" vertical="center" wrapText="1"/>
    </xf>
    <xf numFmtId="178" fontId="13" fillId="0" borderId="0" xfId="81" applyNumberFormat="1" applyFont="1" applyAlignment="1">
      <alignment horizontal="right" vertical="center"/>
      <protection/>
    </xf>
    <xf numFmtId="180" fontId="13" fillId="0" borderId="13" xfId="0" applyNumberFormat="1" applyFont="1" applyFill="1" applyBorder="1" applyAlignment="1">
      <alignment horizontal="right" vertical="center" wrapText="1"/>
    </xf>
    <xf numFmtId="180" fontId="13" fillId="0" borderId="16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21" xfId="50" applyFont="1" applyBorder="1" applyAlignment="1">
      <alignment horizontal="center" vertical="center" wrapText="1"/>
      <protection/>
    </xf>
    <xf numFmtId="49" fontId="13" fillId="0" borderId="32" xfId="0" applyNumberFormat="1" applyFont="1" applyFill="1" applyBorder="1" applyAlignment="1">
      <alignment horizontal="center" vertical="center" wrapText="1"/>
    </xf>
    <xf numFmtId="0" fontId="13" fillId="0" borderId="10" xfId="50" applyFont="1" applyBorder="1" applyAlignment="1">
      <alignment horizontal="center" vertical="center" wrapText="1"/>
      <protection/>
    </xf>
    <xf numFmtId="178" fontId="13" fillId="0" borderId="10" xfId="50" applyNumberFormat="1" applyFont="1" applyBorder="1" applyAlignment="1">
      <alignment horizontal="center" vertical="center" wrapText="1"/>
      <protection/>
    </xf>
    <xf numFmtId="0" fontId="13" fillId="0" borderId="29" xfId="0" applyFont="1" applyFill="1" applyBorder="1" applyAlignment="1">
      <alignment horizontal="left" vertical="center"/>
    </xf>
    <xf numFmtId="181" fontId="13" fillId="0" borderId="1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49" fontId="13" fillId="0" borderId="29" xfId="0" applyNumberFormat="1" applyFont="1" applyFill="1" applyBorder="1" applyAlignment="1">
      <alignment/>
    </xf>
    <xf numFmtId="0" fontId="13" fillId="0" borderId="29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/>
    </xf>
    <xf numFmtId="181" fontId="13" fillId="0" borderId="16" xfId="0" applyNumberFormat="1" applyFont="1" applyFill="1" applyBorder="1" applyAlignment="1">
      <alignment horizontal="right" vertical="center"/>
    </xf>
    <xf numFmtId="178" fontId="13" fillId="0" borderId="16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81" fontId="13" fillId="0" borderId="16" xfId="0" applyNumberFormat="1" applyFont="1" applyFill="1" applyBorder="1" applyAlignment="1">
      <alignment vertical="center"/>
    </xf>
    <xf numFmtId="178" fontId="13" fillId="0" borderId="16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/>
    </xf>
    <xf numFmtId="0" fontId="13" fillId="0" borderId="35" xfId="50" applyFont="1" applyBorder="1" applyAlignment="1">
      <alignment horizontal="center" vertical="center" wrapText="1"/>
      <protection/>
    </xf>
    <xf numFmtId="0" fontId="96" fillId="0" borderId="0" xfId="0" applyFont="1" applyFill="1" applyBorder="1" applyAlignment="1">
      <alignment vertical="center"/>
    </xf>
    <xf numFmtId="178" fontId="13" fillId="0" borderId="36" xfId="50" applyNumberFormat="1" applyFont="1" applyBorder="1" applyAlignment="1">
      <alignment horizontal="center" vertical="center" wrapText="1"/>
      <protection/>
    </xf>
    <xf numFmtId="178" fontId="13" fillId="0" borderId="18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vertical="center"/>
    </xf>
    <xf numFmtId="179" fontId="13" fillId="0" borderId="42" xfId="0" applyNumberFormat="1" applyFont="1" applyFill="1" applyBorder="1" applyAlignment="1">
      <alignment horizontal="center" vertical="center" wrapText="1"/>
    </xf>
    <xf numFmtId="179" fontId="13" fillId="0" borderId="21" xfId="50" applyNumberFormat="1" applyFont="1" applyBorder="1" applyAlignment="1">
      <alignment horizontal="center" vertical="center" wrapText="1"/>
      <protection/>
    </xf>
    <xf numFmtId="179" fontId="13" fillId="0" borderId="33" xfId="0" applyNumberFormat="1" applyFont="1" applyFill="1" applyBorder="1" applyAlignment="1">
      <alignment horizontal="center" vertical="center" wrapText="1"/>
    </xf>
    <xf numFmtId="179" fontId="13" fillId="0" borderId="10" xfId="50" applyNumberFormat="1" applyFont="1" applyBorder="1" applyAlignment="1">
      <alignment horizontal="center" vertical="center" wrapText="1"/>
      <protection/>
    </xf>
    <xf numFmtId="179" fontId="13" fillId="0" borderId="29" xfId="0" applyNumberFormat="1" applyFont="1" applyFill="1" applyBorder="1" applyAlignment="1">
      <alignment horizontal="left" vertical="center"/>
    </xf>
    <xf numFmtId="181" fontId="130" fillId="0" borderId="13" xfId="0" applyNumberFormat="1" applyFont="1" applyFill="1" applyBorder="1" applyAlignment="1">
      <alignment horizontal="right" vertical="center"/>
    </xf>
    <xf numFmtId="178" fontId="130" fillId="0" borderId="13" xfId="0" applyNumberFormat="1" applyFont="1" applyFill="1" applyBorder="1" applyAlignment="1">
      <alignment horizontal="right" vertical="center"/>
    </xf>
    <xf numFmtId="179" fontId="13" fillId="0" borderId="29" xfId="0" applyNumberFormat="1" applyFont="1" applyFill="1" applyBorder="1" applyAlignment="1">
      <alignment/>
    </xf>
    <xf numFmtId="179" fontId="13" fillId="0" borderId="29" xfId="0" applyNumberFormat="1" applyFont="1" applyFill="1" applyBorder="1" applyAlignment="1">
      <alignment horizontal="left" vertical="center" wrapText="1"/>
    </xf>
    <xf numFmtId="179" fontId="13" fillId="0" borderId="30" xfId="0" applyNumberFormat="1" applyFont="1" applyFill="1" applyBorder="1" applyAlignment="1">
      <alignment/>
    </xf>
    <xf numFmtId="181" fontId="130" fillId="0" borderId="16" xfId="0" applyNumberFormat="1" applyFont="1" applyFill="1" applyBorder="1" applyAlignment="1">
      <alignment horizontal="right" vertical="center"/>
    </xf>
    <xf numFmtId="178" fontId="130" fillId="0" borderId="16" xfId="0" applyNumberFormat="1" applyFont="1" applyFill="1" applyBorder="1" applyAlignment="1">
      <alignment horizontal="right" vertical="center"/>
    </xf>
    <xf numFmtId="179" fontId="13" fillId="0" borderId="21" xfId="0" applyNumberFormat="1" applyFont="1" applyFill="1" applyBorder="1" applyAlignment="1">
      <alignment horizontal="center" vertical="center" wrapText="1"/>
    </xf>
    <xf numFmtId="179" fontId="13" fillId="0" borderId="35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8" fontId="130" fillId="0" borderId="18" xfId="0" applyNumberFormat="1" applyFont="1" applyFill="1" applyBorder="1" applyAlignment="1">
      <alignment horizontal="right" vertical="center"/>
    </xf>
    <xf numFmtId="178" fontId="130" fillId="0" borderId="19" xfId="0" applyNumberFormat="1" applyFont="1" applyFill="1" applyBorder="1" applyAlignment="1">
      <alignment horizontal="right" vertical="center"/>
    </xf>
    <xf numFmtId="0" fontId="19" fillId="0" borderId="0" xfId="77" applyFont="1" applyAlignment="1">
      <alignment horizontal="center" vertical="center"/>
      <protection/>
    </xf>
    <xf numFmtId="0" fontId="116" fillId="0" borderId="0" xfId="77" applyFont="1" applyAlignment="1">
      <alignment vertical="center"/>
      <protection/>
    </xf>
    <xf numFmtId="0" fontId="13" fillId="0" borderId="0" xfId="77" applyFont="1" applyAlignment="1">
      <alignment vertical="center"/>
      <protection/>
    </xf>
    <xf numFmtId="179" fontId="13" fillId="0" borderId="9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0" fontId="130" fillId="0" borderId="31" xfId="0" applyFont="1" applyFill="1" applyBorder="1" applyAlignment="1">
      <alignment horizontal="right" vertical="center"/>
    </xf>
    <xf numFmtId="178" fontId="130" fillId="0" borderId="28" xfId="0" applyNumberFormat="1" applyFont="1" applyFill="1" applyBorder="1" applyAlignment="1">
      <alignment horizontal="right" vertical="center"/>
    </xf>
    <xf numFmtId="0" fontId="130" fillId="0" borderId="13" xfId="0" applyFont="1" applyFill="1" applyBorder="1" applyAlignment="1">
      <alignment horizontal="right" vertical="center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179" fontId="13" fillId="0" borderId="39" xfId="0" applyNumberFormat="1" applyFont="1" applyFill="1" applyBorder="1" applyAlignment="1">
      <alignment horizontal="center" vertical="center" wrapText="1"/>
    </xf>
    <xf numFmtId="181" fontId="24" fillId="0" borderId="31" xfId="0" applyNumberFormat="1" applyFont="1" applyFill="1" applyBorder="1" applyAlignment="1">
      <alignment horizontal="right" vertical="center"/>
    </xf>
    <xf numFmtId="181" fontId="24" fillId="0" borderId="31" xfId="0" applyNumberFormat="1" applyFont="1" applyFill="1" applyBorder="1" applyAlignment="1">
      <alignment vertical="center"/>
    </xf>
    <xf numFmtId="181" fontId="25" fillId="0" borderId="13" xfId="0" applyNumberFormat="1" applyFont="1" applyFill="1" applyBorder="1" applyAlignment="1">
      <alignment vertical="center"/>
    </xf>
    <xf numFmtId="178" fontId="25" fillId="0" borderId="18" xfId="0" applyNumberFormat="1" applyFont="1" applyFill="1" applyBorder="1" applyAlignment="1">
      <alignment vertical="center"/>
    </xf>
    <xf numFmtId="178" fontId="121" fillId="0" borderId="18" xfId="0" applyNumberFormat="1" applyFont="1" applyFill="1" applyBorder="1" applyAlignment="1">
      <alignment horizontal="right" vertical="center"/>
    </xf>
    <xf numFmtId="181" fontId="24" fillId="0" borderId="13" xfId="0" applyNumberFormat="1" applyFont="1" applyFill="1" applyBorder="1" applyAlignment="1">
      <alignment vertical="center"/>
    </xf>
    <xf numFmtId="181" fontId="24" fillId="0" borderId="16" xfId="0" applyNumberFormat="1" applyFont="1" applyFill="1" applyBorder="1" applyAlignment="1">
      <alignment horizontal="right" vertical="center"/>
    </xf>
    <xf numFmtId="181" fontId="24" fillId="0" borderId="16" xfId="0" applyNumberFormat="1" applyFont="1" applyFill="1" applyBorder="1" applyAlignment="1">
      <alignment vertical="center"/>
    </xf>
    <xf numFmtId="178" fontId="24" fillId="0" borderId="19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78" fontId="24" fillId="0" borderId="31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horizontal="right" vertical="center"/>
    </xf>
    <xf numFmtId="178" fontId="24" fillId="0" borderId="34" xfId="0" applyNumberFormat="1" applyFont="1" applyFill="1" applyBorder="1" applyAlignment="1">
      <alignment horizontal="right" vertical="center"/>
    </xf>
    <xf numFmtId="178" fontId="24" fillId="0" borderId="16" xfId="0" applyNumberFormat="1" applyFont="1" applyFill="1" applyBorder="1" applyAlignment="1">
      <alignment horizontal="right" vertical="center"/>
    </xf>
    <xf numFmtId="181" fontId="129" fillId="0" borderId="0" xfId="0" applyNumberFormat="1" applyFont="1" applyFill="1" applyBorder="1" applyAlignment="1">
      <alignment vertical="center"/>
    </xf>
    <xf numFmtId="178" fontId="24" fillId="0" borderId="19" xfId="0" applyNumberFormat="1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0" fontId="24" fillId="0" borderId="31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188" fontId="24" fillId="0" borderId="13" xfId="0" applyNumberFormat="1" applyFont="1" applyFill="1" applyBorder="1" applyAlignment="1">
      <alignment horizontal="right" vertical="center"/>
    </xf>
    <xf numFmtId="188" fontId="24" fillId="0" borderId="13" xfId="0" applyNumberFormat="1" applyFont="1" applyFill="1" applyBorder="1" applyAlignment="1">
      <alignment vertical="center"/>
    </xf>
    <xf numFmtId="189" fontId="24" fillId="0" borderId="13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vertical="center"/>
    </xf>
    <xf numFmtId="189" fontId="24" fillId="0" borderId="16" xfId="0" applyNumberFormat="1" applyFont="1" applyFill="1" applyBorder="1" applyAlignment="1">
      <alignment horizontal="right" vertical="center"/>
    </xf>
    <xf numFmtId="189" fontId="24" fillId="0" borderId="16" xfId="0" applyNumberFormat="1" applyFont="1" applyFill="1" applyBorder="1" applyAlignment="1">
      <alignment vertical="center"/>
    </xf>
    <xf numFmtId="178" fontId="24" fillId="0" borderId="34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181" fontId="24" fillId="0" borderId="18" xfId="0" applyNumberFormat="1" applyFont="1" applyFill="1" applyBorder="1" applyAlignment="1">
      <alignment horizontal="right" vertical="center"/>
    </xf>
    <xf numFmtId="179" fontId="12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90" fontId="3" fillId="0" borderId="13" xfId="0" applyNumberFormat="1" applyFont="1" applyFill="1" applyBorder="1" applyAlignment="1">
      <alignment horizontal="left" vertical="center" wrapText="1"/>
    </xf>
    <xf numFmtId="190" fontId="13" fillId="0" borderId="13" xfId="0" applyNumberFormat="1" applyFont="1" applyFill="1" applyBorder="1" applyAlignment="1">
      <alignment horizontal="right" vertical="center" wrapText="1"/>
    </xf>
    <xf numFmtId="178" fontId="13" fillId="0" borderId="18" xfId="0" applyNumberFormat="1" applyFont="1" applyFill="1" applyBorder="1" applyAlignment="1">
      <alignment horizontal="right" vertical="center"/>
    </xf>
    <xf numFmtId="190" fontId="13" fillId="0" borderId="13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>
      <alignment horizontal="left" vertical="center" wrapText="1"/>
    </xf>
    <xf numFmtId="190" fontId="13" fillId="0" borderId="16" xfId="0" applyNumberFormat="1" applyFont="1" applyFill="1" applyBorder="1" applyAlignment="1">
      <alignment horizontal="right" vertical="center" wrapText="1"/>
    </xf>
    <xf numFmtId="178" fontId="13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180" fontId="13" fillId="0" borderId="0" xfId="0" applyNumberFormat="1" applyFont="1" applyFill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180" fontId="13" fillId="0" borderId="13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/>
    </xf>
    <xf numFmtId="180" fontId="13" fillId="0" borderId="13" xfId="0" applyNumberFormat="1" applyFont="1" applyFill="1" applyBorder="1" applyAlignment="1">
      <alignment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180" fontId="13" fillId="0" borderId="18" xfId="0" applyNumberFormat="1" applyFont="1" applyFill="1" applyBorder="1" applyAlignment="1">
      <alignment horizontal="right" vertical="center"/>
    </xf>
    <xf numFmtId="180" fontId="13" fillId="0" borderId="18" xfId="0" applyNumberFormat="1" applyFont="1" applyFill="1" applyBorder="1" applyAlignment="1">
      <alignment horizontal="right"/>
    </xf>
    <xf numFmtId="180" fontId="13" fillId="0" borderId="18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justify" vertical="center" wrapText="1"/>
    </xf>
    <xf numFmtId="1" fontId="27" fillId="0" borderId="31" xfId="0" applyNumberFormat="1" applyFont="1" applyFill="1" applyBorder="1" applyAlignment="1">
      <alignment horizontal="right" vertical="center" wrapText="1"/>
    </xf>
    <xf numFmtId="190" fontId="27" fillId="0" borderId="31" xfId="0" applyNumberFormat="1" applyFont="1" applyFill="1" applyBorder="1" applyAlignment="1">
      <alignment horizontal="right" vertical="center" wrapText="1"/>
    </xf>
    <xf numFmtId="178" fontId="27" fillId="0" borderId="31" xfId="0" applyNumberFormat="1" applyFont="1" applyFill="1" applyBorder="1" applyAlignment="1">
      <alignment/>
    </xf>
    <xf numFmtId="1" fontId="27" fillId="0" borderId="13" xfId="0" applyNumberFormat="1" applyFont="1" applyFill="1" applyBorder="1" applyAlignment="1">
      <alignment horizontal="right" vertical="center" wrapText="1"/>
    </xf>
    <xf numFmtId="190" fontId="27" fillId="0" borderId="13" xfId="0" applyNumberFormat="1" applyFont="1" applyFill="1" applyBorder="1" applyAlignment="1">
      <alignment horizontal="right" vertical="center" wrapText="1"/>
    </xf>
    <xf numFmtId="178" fontId="27" fillId="0" borderId="13" xfId="0" applyNumberFormat="1" applyFont="1" applyFill="1" applyBorder="1" applyAlignment="1">
      <alignment/>
    </xf>
    <xf numFmtId="0" fontId="3" fillId="0" borderId="29" xfId="0" applyFont="1" applyFill="1" applyBorder="1" applyAlignment="1" applyProtection="1">
      <alignment horizontal="justify" vertical="center" wrapText="1"/>
      <protection/>
    </xf>
    <xf numFmtId="178" fontId="27" fillId="0" borderId="13" xfId="0" applyNumberFormat="1" applyFont="1" applyFill="1" applyBorder="1" applyAlignment="1">
      <alignment horizontal="right"/>
    </xf>
    <xf numFmtId="178" fontId="27" fillId="0" borderId="18" xfId="0" applyNumberFormat="1" applyFont="1" applyFill="1" applyBorder="1" applyAlignment="1">
      <alignment/>
    </xf>
    <xf numFmtId="1" fontId="27" fillId="0" borderId="16" xfId="0" applyNumberFormat="1" applyFont="1" applyFill="1" applyBorder="1" applyAlignment="1">
      <alignment horizontal="right" vertical="center" wrapText="1"/>
    </xf>
    <xf numFmtId="190" fontId="27" fillId="0" borderId="16" xfId="0" applyNumberFormat="1" applyFont="1" applyFill="1" applyBorder="1" applyAlignment="1">
      <alignment horizontal="right" vertical="center" wrapText="1"/>
    </xf>
    <xf numFmtId="178" fontId="27" fillId="0" borderId="19" xfId="0" applyNumberFormat="1" applyFont="1" applyFill="1" applyBorder="1" applyAlignment="1">
      <alignment/>
    </xf>
    <xf numFmtId="178" fontId="27" fillId="0" borderId="28" xfId="0" applyNumberFormat="1" applyFont="1" applyFill="1" applyBorder="1" applyAlignment="1">
      <alignment/>
    </xf>
    <xf numFmtId="178" fontId="27" fillId="0" borderId="18" xfId="0" applyNumberFormat="1" applyFont="1" applyFill="1" applyBorder="1" applyAlignment="1">
      <alignment horizontal="right"/>
    </xf>
    <xf numFmtId="0" fontId="63" fillId="0" borderId="0" xfId="0" applyFont="1" applyFill="1" applyAlignment="1">
      <alignment vertical="center" wrapText="1"/>
    </xf>
    <xf numFmtId="1" fontId="116" fillId="0" borderId="0" xfId="15" applyNumberFormat="1" applyFont="1" applyFill="1" applyBorder="1" applyAlignment="1">
      <alignment vertical="center"/>
      <protection/>
    </xf>
    <xf numFmtId="180" fontId="27" fillId="0" borderId="0" xfId="0" applyNumberFormat="1" applyFont="1" applyFill="1" applyAlignment="1">
      <alignment horizontal="right" vertical="center" wrapText="1"/>
    </xf>
    <xf numFmtId="180" fontId="27" fillId="0" borderId="13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left" vertical="center" wrapText="1" indent="1"/>
    </xf>
    <xf numFmtId="180" fontId="24" fillId="0" borderId="13" xfId="0" applyNumberFormat="1" applyFont="1" applyFill="1" applyBorder="1" applyAlignment="1">
      <alignment horizontal="right" vertical="center"/>
    </xf>
    <xf numFmtId="180" fontId="27" fillId="0" borderId="13" xfId="0" applyNumberFormat="1" applyFont="1" applyFill="1" applyBorder="1" applyAlignment="1">
      <alignment horizontal="right"/>
    </xf>
    <xf numFmtId="180" fontId="27" fillId="0" borderId="13" xfId="0" applyNumberFormat="1" applyFont="1" applyFill="1" applyBorder="1" applyAlignment="1">
      <alignment/>
    </xf>
    <xf numFmtId="179" fontId="27" fillId="0" borderId="13" xfId="0" applyNumberFormat="1" applyFont="1" applyFill="1" applyBorder="1" applyAlignment="1">
      <alignment horizontal="right" vertical="center"/>
    </xf>
    <xf numFmtId="180" fontId="27" fillId="0" borderId="16" xfId="0" applyNumberFormat="1" applyFont="1" applyFill="1" applyBorder="1" applyAlignment="1">
      <alignment/>
    </xf>
    <xf numFmtId="180" fontId="27" fillId="0" borderId="18" xfId="0" applyNumberFormat="1" applyFont="1" applyFill="1" applyBorder="1" applyAlignment="1">
      <alignment horizontal="right" vertical="center"/>
    </xf>
    <xf numFmtId="180" fontId="24" fillId="0" borderId="18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Alignment="1">
      <alignment vertical="center"/>
    </xf>
    <xf numFmtId="180" fontId="27" fillId="0" borderId="18" xfId="0" applyNumberFormat="1" applyFont="1" applyFill="1" applyBorder="1" applyAlignment="1">
      <alignment horizontal="right"/>
    </xf>
    <xf numFmtId="180" fontId="27" fillId="0" borderId="18" xfId="0" applyNumberFormat="1" applyFont="1" applyFill="1" applyBorder="1" applyAlignment="1">
      <alignment/>
    </xf>
    <xf numFmtId="178" fontId="48" fillId="0" borderId="0" xfId="0" applyNumberFormat="1" applyFont="1" applyFill="1" applyAlignment="1">
      <alignment vertical="center"/>
    </xf>
    <xf numFmtId="180" fontId="27" fillId="0" borderId="19" xfId="0" applyNumberFormat="1" applyFont="1" applyFill="1" applyBorder="1" applyAlignment="1">
      <alignment/>
    </xf>
    <xf numFmtId="191" fontId="1" fillId="0" borderId="0" xfId="0" applyNumberFormat="1" applyFont="1" applyFill="1" applyAlignment="1">
      <alignment vertical="center"/>
    </xf>
    <xf numFmtId="1" fontId="5" fillId="0" borderId="0" xfId="15" applyNumberFormat="1" applyFont="1" applyFill="1" applyBorder="1" applyAlignment="1">
      <alignment vertical="center"/>
      <protection/>
    </xf>
    <xf numFmtId="2" fontId="3" fillId="0" borderId="0" xfId="15" applyNumberFormat="1" applyFont="1" applyFill="1" applyBorder="1" applyAlignment="1">
      <alignment horizontal="right" shrinkToFit="1"/>
      <protection/>
    </xf>
    <xf numFmtId="1" fontId="3" fillId="0" borderId="9" xfId="15" applyNumberFormat="1" applyFont="1" applyFill="1" applyBorder="1" applyAlignment="1">
      <alignment horizontal="center" vertical="center"/>
      <protection/>
    </xf>
    <xf numFmtId="2" fontId="3" fillId="0" borderId="21" xfId="15" applyNumberFormat="1" applyFont="1" applyFill="1" applyBorder="1" applyAlignment="1">
      <alignment horizontal="center" vertical="center" shrinkToFit="1"/>
      <protection/>
    </xf>
    <xf numFmtId="2" fontId="3" fillId="0" borderId="35" xfId="15" applyNumberFormat="1" applyFont="1" applyFill="1" applyBorder="1" applyAlignment="1">
      <alignment horizontal="center" vertical="center" wrapText="1" shrinkToFit="1"/>
      <protection/>
    </xf>
    <xf numFmtId="2" fontId="3" fillId="0" borderId="13" xfId="15" applyNumberFormat="1" applyFont="1" applyFill="1" applyBorder="1" applyAlignment="1">
      <alignment horizontal="right" vertical="center" shrinkToFit="1"/>
      <protection/>
    </xf>
    <xf numFmtId="178" fontId="3" fillId="0" borderId="18" xfId="15" applyNumberFormat="1" applyFont="1" applyFill="1" applyBorder="1" applyAlignment="1">
      <alignment horizontal="right" vertical="center" wrapText="1" shrinkToFit="1"/>
      <protection/>
    </xf>
    <xf numFmtId="177" fontId="64" fillId="0" borderId="13" xfId="18" applyNumberFormat="1" applyFont="1" applyFill="1" applyBorder="1" applyAlignment="1">
      <alignment horizontal="right" vertical="center"/>
      <protection/>
    </xf>
    <xf numFmtId="178" fontId="64" fillId="0" borderId="18" xfId="18" applyNumberFormat="1" applyFont="1" applyFill="1" applyBorder="1" applyAlignment="1">
      <alignment horizontal="right" vertical="center"/>
      <protection/>
    </xf>
    <xf numFmtId="177" fontId="64" fillId="0" borderId="13" xfId="38" applyNumberFormat="1" applyFont="1" applyFill="1" applyBorder="1" applyAlignment="1">
      <alignment horizontal="right" vertical="center"/>
      <protection/>
    </xf>
    <xf numFmtId="178" fontId="64" fillId="0" borderId="18" xfId="38" applyNumberFormat="1" applyFont="1" applyFill="1" applyBorder="1" applyAlignment="1">
      <alignment horizontal="right" vertical="center"/>
      <protection/>
    </xf>
    <xf numFmtId="177" fontId="64" fillId="0" borderId="13" xfId="15" applyNumberFormat="1" applyFont="1" applyFill="1" applyBorder="1" applyAlignment="1">
      <alignment horizontal="right" vertical="center"/>
      <protection/>
    </xf>
    <xf numFmtId="178" fontId="64" fillId="0" borderId="18" xfId="15" applyNumberFormat="1" applyFont="1" applyFill="1" applyBorder="1" applyAlignment="1">
      <alignment horizontal="right" vertical="center"/>
      <protection/>
    </xf>
    <xf numFmtId="177" fontId="64" fillId="0" borderId="13" xfId="16" applyNumberFormat="1" applyFont="1" applyFill="1" applyBorder="1" applyAlignment="1">
      <alignment horizontal="right" vertical="center"/>
      <protection/>
    </xf>
    <xf numFmtId="178" fontId="64" fillId="0" borderId="18" xfId="16" applyNumberFormat="1" applyFont="1" applyFill="1" applyBorder="1" applyAlignment="1">
      <alignment horizontal="right" vertical="center"/>
      <protection/>
    </xf>
    <xf numFmtId="0" fontId="3" fillId="0" borderId="71" xfId="0" applyFont="1" applyFill="1" applyBorder="1" applyAlignment="1" applyProtection="1">
      <alignment horizontal="justify" vertical="center" wrapText="1"/>
      <protection/>
    </xf>
    <xf numFmtId="177" fontId="64" fillId="0" borderId="16" xfId="15" applyNumberFormat="1" applyFont="1" applyFill="1" applyBorder="1" applyAlignment="1">
      <alignment horizontal="right" vertical="center"/>
      <protection/>
    </xf>
    <xf numFmtId="178" fontId="64" fillId="0" borderId="19" xfId="15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right" vertical="center" wrapText="1"/>
    </xf>
    <xf numFmtId="178" fontId="27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right"/>
    </xf>
    <xf numFmtId="178" fontId="0" fillId="0" borderId="32" xfId="0" applyNumberFormat="1" applyFont="1" applyFill="1" applyBorder="1" applyAlignment="1">
      <alignment horizontal="center"/>
    </xf>
    <xf numFmtId="178" fontId="40" fillId="0" borderId="10" xfId="0" applyNumberFormat="1" applyFont="1" applyFill="1" applyBorder="1" applyAlignment="1">
      <alignment horizontal="right"/>
    </xf>
    <xf numFmtId="49" fontId="40" fillId="0" borderId="36" xfId="0" applyNumberFormat="1" applyFont="1" applyFill="1" applyBorder="1" applyAlignment="1">
      <alignment horizontal="right"/>
    </xf>
    <xf numFmtId="49" fontId="40" fillId="0" borderId="0" xfId="0" applyNumberFormat="1" applyFont="1" applyFill="1" applyAlignment="1">
      <alignment/>
    </xf>
    <xf numFmtId="178" fontId="40" fillId="0" borderId="36" xfId="0" applyNumberFormat="1" applyFont="1" applyFill="1" applyBorder="1" applyAlignment="1">
      <alignment horizontal="right"/>
    </xf>
    <xf numFmtId="178" fontId="40" fillId="0" borderId="0" xfId="0" applyNumberFormat="1" applyFont="1" applyFill="1" applyAlignment="1">
      <alignment/>
    </xf>
    <xf numFmtId="178" fontId="0" fillId="0" borderId="72" xfId="0" applyNumberFormat="1" applyFont="1" applyFill="1" applyBorder="1" applyAlignment="1">
      <alignment/>
    </xf>
    <xf numFmtId="178" fontId="40" fillId="0" borderId="0" xfId="0" applyNumberFormat="1" applyFont="1" applyFill="1" applyBorder="1" applyAlignment="1">
      <alignment/>
    </xf>
    <xf numFmtId="0" fontId="40" fillId="0" borderId="0" xfId="0" applyNumberFormat="1" applyFont="1" applyFill="1" applyAlignment="1">
      <alignment horizontal="left"/>
    </xf>
    <xf numFmtId="178" fontId="0" fillId="0" borderId="0" xfId="0" applyNumberFormat="1" applyFont="1" applyFill="1" applyAlignment="1">
      <alignment/>
    </xf>
    <xf numFmtId="0" fontId="0" fillId="0" borderId="3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180" fontId="0" fillId="0" borderId="10" xfId="24" applyNumberFormat="1" applyFont="1" applyFill="1" applyBorder="1" applyAlignment="1">
      <alignment horizontal="right" vertical="center"/>
      <protection/>
    </xf>
    <xf numFmtId="49" fontId="0" fillId="0" borderId="36" xfId="0" applyNumberFormat="1" applyFont="1" applyFill="1" applyBorder="1" applyAlignment="1">
      <alignment horizontal="right"/>
    </xf>
    <xf numFmtId="178" fontId="0" fillId="0" borderId="3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 wrapText="1"/>
    </xf>
    <xf numFmtId="178" fontId="0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78" fontId="40" fillId="0" borderId="36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Alignment="1">
      <alignment horizontal="center" vertical="center"/>
    </xf>
    <xf numFmtId="178" fontId="0" fillId="0" borderId="72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13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9" fontId="13" fillId="0" borderId="36" xfId="0" applyNumberFormat="1" applyFont="1" applyFill="1" applyBorder="1" applyAlignment="1" quotePrefix="1">
      <alignment horizontal="center" vertical="center" wrapText="1"/>
    </xf>
    <xf numFmtId="178" fontId="13" fillId="0" borderId="10" xfId="50" applyNumberFormat="1" applyFont="1" applyBorder="1" applyAlignment="1" quotePrefix="1">
      <alignment horizontal="center" vertical="center" wrapText="1"/>
      <protection/>
    </xf>
    <xf numFmtId="178" fontId="13" fillId="0" borderId="36" xfId="50" applyNumberFormat="1" applyFont="1" applyBorder="1" applyAlignment="1" quotePrefix="1">
      <alignment horizontal="center" vertical="center" wrapText="1"/>
      <protection/>
    </xf>
    <xf numFmtId="178" fontId="13" fillId="0" borderId="35" xfId="81" applyNumberFormat="1" applyFont="1" applyBorder="1" applyAlignment="1" quotePrefix="1">
      <alignment horizontal="right" vertical="center" wrapText="1"/>
      <protection/>
    </xf>
  </cellXfs>
  <cellStyles count="71">
    <cellStyle name="Normal" xfId="0"/>
    <cellStyle name="0,0&#13;&#10;NA&#13;&#10;" xfId="15"/>
    <cellStyle name="0,0&#13;&#10;NA&#13;&#10; 2" xfId="16"/>
    <cellStyle name="常规_工业" xfId="17"/>
    <cellStyle name="0,0&#13;&#10;NA&#13;&#10; 2 3" xfId="18"/>
    <cellStyle name="0,0&#13;&#10;NA&#13;&#10;_2013年月度卡新版式（上册）（吴修改）" xfId="19"/>
    <cellStyle name="0,0&#13;&#10;NA&#13;&#10;_工业" xfId="20"/>
    <cellStyle name="0,0&#13;&#10;NA&#13;&#10;_税收收入" xfId="21"/>
    <cellStyle name="常规 2_2017年月度卡中册新版式效益6月份(最新" xfId="22"/>
    <cellStyle name="常规 2_工业效益更新" xfId="23"/>
    <cellStyle name="0,0&#13;&#10;NA&#13;&#10;_投资" xfId="24"/>
    <cellStyle name="0,0_x000d__x000a_NA_x000d__x000a_" xfId="25"/>
    <cellStyle name="常规_Sheet1" xfId="26"/>
    <cellStyle name="常规_Sheet3" xfId="27"/>
    <cellStyle name="常规_Sheet6" xfId="28"/>
    <cellStyle name="40% - 强调文字颜色 6" xfId="29"/>
    <cellStyle name="常规_Sheet1_分县市8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0,0&#13;&#10;NA&#13;&#10; 2 2 2" xfId="38"/>
    <cellStyle name="0,0&#13;&#10;NA&#13;&#10;_贸易" xfId="39"/>
    <cellStyle name="解释性文本" xfId="40"/>
    <cellStyle name="汇总" xfId="41"/>
    <cellStyle name="Percent" xfId="42"/>
    <cellStyle name="Comma" xfId="43"/>
    <cellStyle name="标题 2" xfId="44"/>
    <cellStyle name="Currency [0]" xfId="45"/>
    <cellStyle name="60% - 强调文字颜色 4" xfId="46"/>
    <cellStyle name="警告文本" xfId="47"/>
    <cellStyle name="常规 2_2017年月度卡中册新版式效益6月份(最新 2" xfId="48"/>
    <cellStyle name="20% - 强调文字颜色 2" xfId="49"/>
    <cellStyle name="常规 5" xfId="50"/>
    <cellStyle name="常规_税收收入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强调文字颜色 1" xfId="68"/>
    <cellStyle name="60% - 强调文字颜色 3" xfId="69"/>
    <cellStyle name="注释" xfId="70"/>
    <cellStyle name="标题" xfId="71"/>
    <cellStyle name="好" xfId="72"/>
    <cellStyle name="标题 4" xfId="73"/>
    <cellStyle name="强调文字颜色 1" xfId="74"/>
    <cellStyle name="适中" xfId="75"/>
    <cellStyle name="20% - 强调文字颜色 1" xfId="76"/>
    <cellStyle name="常规_1-5月企业汇总数据" xfId="77"/>
    <cellStyle name="差" xfId="78"/>
    <cellStyle name="强调文字颜色 2" xfId="79"/>
    <cellStyle name="40% - 强调文字颜色 1" xfId="80"/>
    <cellStyle name="常规 2" xfId="81"/>
    <cellStyle name="60% - 强调文字颜色 2" xfId="82"/>
    <cellStyle name="40% - 强调文字颜色 2" xfId="83"/>
    <cellStyle name="强调文字颜色 3" xfId="8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DFFF0"/>
      <rgbColor rgb="00B4C6E7"/>
      <rgbColor rgb="00FFC000"/>
      <rgbColor rgb="00C6E0B4"/>
      <rgbColor rgb="0000B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GDP</a:t>
            </a:r>
            <a:r>
              <a:rPr lang="en-US" cap="none" sz="1400" b="1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rPr>
              <a:t>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4725"/>
          <c:w val="0.918"/>
          <c:h val="0.53175"/>
        </c:manualLayout>
      </c:layout>
      <c:lineChart>
        <c:grouping val="standard"/>
        <c:varyColors val="0"/>
        <c:ser>
          <c:idx val="0"/>
          <c:order val="0"/>
          <c:tx>
            <c:strRef>
              <c:f>'GDP走势'!$A$2</c:f>
              <c:strCache>
                <c:ptCount val="1"/>
                <c:pt idx="0">
                  <c:v>嘉兴市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'GDP走势'!$B$1:$I$1</c:f>
              <c:strCache/>
            </c:strRef>
          </c:cat>
          <c:val>
            <c:numRef>
              <c:f>'GDP走势'!$B$2:$I$2</c:f>
              <c:numCache/>
            </c:numRef>
          </c:val>
          <c:smooth val="0"/>
        </c:ser>
        <c:ser>
          <c:idx val="1"/>
          <c:order val="1"/>
          <c:tx>
            <c:strRef>
              <c:f>'GDP走势'!$A$3</c:f>
              <c:strCache>
                <c:ptCount val="1"/>
                <c:pt idx="0">
                  <c:v>秀洲区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'GDP走势'!$B$1:$I$1</c:f>
              <c:strCache/>
            </c:strRef>
          </c:cat>
          <c:val>
            <c:numRef>
              <c:f>'GDP走势'!$B$3:$I$3</c:f>
              <c:numCache/>
            </c:numRef>
          </c:val>
          <c:smooth val="0"/>
        </c:ser>
        <c:marker val="1"/>
        <c:axId val="19812391"/>
        <c:axId val="44093792"/>
      </c:line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44093792"/>
        <c:crosses val="autoZero"/>
        <c:auto val="1"/>
        <c:lblOffset val="100"/>
        <c:tickLblSkip val="1"/>
        <c:noMultiLvlLbl val="0"/>
      </c:catAx>
      <c:valAx>
        <c:axId val="44093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19812391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rPr>
              <a:t>第三产业增加值增速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265"/>
          <c:w val="0.913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'第三产业增加值走势'!$A$2</c:f>
              <c:strCache>
                <c:ptCount val="1"/>
                <c:pt idx="0">
                  <c:v>嘉兴市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'第三产业增加值走势'!$B$1:$I$1</c:f>
              <c:strCache/>
            </c:strRef>
          </c:cat>
          <c:val>
            <c:numRef>
              <c:f>'第三产业增加值走势'!$B$2:$I$2</c:f>
              <c:numCache/>
            </c:numRef>
          </c:val>
          <c:smooth val="0"/>
        </c:ser>
        <c:ser>
          <c:idx val="1"/>
          <c:order val="1"/>
          <c:tx>
            <c:strRef>
              <c:f>'第三产业增加值走势'!$A$3</c:f>
              <c:strCache>
                <c:ptCount val="1"/>
                <c:pt idx="0">
                  <c:v>秀洲区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'第三产业增加值走势'!$B$1:$I$1</c:f>
              <c:strCache/>
            </c:strRef>
          </c:cat>
          <c:val>
            <c:numRef>
              <c:f>'第三产业增加值走势'!$B$3:$I$3</c:f>
              <c:numCache/>
            </c:numRef>
          </c:val>
          <c:smooth val="0"/>
        </c:ser>
        <c:marker val="1"/>
        <c:axId val="61299809"/>
        <c:axId val="14827370"/>
      </c:line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14827370"/>
        <c:crosses val="autoZero"/>
        <c:auto val="1"/>
        <c:lblOffset val="100"/>
        <c:tickLblSkip val="1"/>
        <c:noMultiLvlLbl val="0"/>
      </c:catAx>
      <c:valAx>
        <c:axId val="14827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6129980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rPr>
              <a:t>固定资产投资增速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365"/>
          <c:w val="0.915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'固定资产投资走势'!$A$2</c:f>
              <c:strCache>
                <c:ptCount val="1"/>
                <c:pt idx="0">
                  <c:v>嘉兴市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'固定资产投资走势'!$B$1:$M$1</c:f>
              <c:strCache/>
            </c:strRef>
          </c:cat>
          <c:val>
            <c:numRef>
              <c:f>'固定资产投资走势'!$B$2:$M$2</c:f>
              <c:numCache/>
            </c:numRef>
          </c:val>
          <c:smooth val="0"/>
        </c:ser>
        <c:ser>
          <c:idx val="1"/>
          <c:order val="1"/>
          <c:tx>
            <c:strRef>
              <c:f>'固定资产投资走势'!$A$3</c:f>
              <c:strCache>
                <c:ptCount val="1"/>
                <c:pt idx="0">
                  <c:v>秀洲区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'固定资产投资走势'!$B$1:$M$1</c:f>
              <c:strCache/>
            </c:strRef>
          </c:cat>
          <c:val>
            <c:numRef>
              <c:f>'固定资产投资走势'!$B$3:$M$3</c:f>
              <c:numCache/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6633746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全市工业生产者出厂价格指数和原材料价格指数（当月同比）</a:t>
            </a:r>
          </a:p>
        </c:rich>
      </c:tx>
      <c:layout>
        <c:manualLayout>
          <c:xMode val="factor"/>
          <c:yMode val="factor"/>
          <c:x val="0.096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25"/>
          <c:y val="0.348"/>
          <c:w val="0.66525"/>
          <c:h val="0.408"/>
        </c:manualLayout>
      </c:layout>
      <c:lineChart>
        <c:grouping val="standard"/>
        <c:varyColors val="0"/>
        <c:ser>
          <c:idx val="0"/>
          <c:order val="0"/>
          <c:tx>
            <c:strRef>
              <c:f>'价格指数走势 '!$A$2</c:f>
              <c:strCache>
                <c:ptCount val="1"/>
                <c:pt idx="0">
                  <c:v>当月工业生产者出厂价格指数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'价格指数走势 '!$B$1:$M$1</c:f>
              <c:strCache/>
            </c:strRef>
          </c:cat>
          <c:val>
            <c:numRef>
              <c:f>'价格指数走势 '!$B$2:$M$2</c:f>
              <c:numCache/>
            </c:numRef>
          </c:val>
          <c:smooth val="0"/>
        </c:ser>
        <c:ser>
          <c:idx val="1"/>
          <c:order val="1"/>
          <c:tx>
            <c:strRef>
              <c:f>'价格指数走势 '!$A$3</c:f>
              <c:strCache>
                <c:ptCount val="1"/>
                <c:pt idx="0">
                  <c:v>当月工业生产者购进价格指数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'价格指数走势 '!$B$1:$M$1</c:f>
              <c:strCache/>
            </c:strRef>
          </c:cat>
          <c:val>
            <c:numRef>
              <c:f>'价格指数走势 '!$B$3:$M$3</c:f>
              <c:numCache/>
            </c:numRef>
          </c:val>
          <c:smooth val="0"/>
        </c:ser>
        <c:marker val="1"/>
        <c:axId val="4625717"/>
        <c:axId val="41631454"/>
      </c:lineChart>
      <c:catAx>
        <c:axId val="4625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7325"/>
              <c:y val="0.0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2571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20025"/>
          <c:y val="0.8695"/>
          <c:w val="0.7397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全区规模以上工业增加值及增速情况</a:t>
            </a:r>
          </a:p>
        </c:rich>
      </c:tx>
      <c:layout>
        <c:manualLayout>
          <c:xMode val="factor"/>
          <c:yMode val="factor"/>
          <c:x val="0.02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5"/>
          <c:y val="0.24325"/>
          <c:w val="0.669"/>
          <c:h val="0.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'规上工业增加值走势'!$A$2</c:f>
              <c:strCache>
                <c:ptCount val="1"/>
                <c:pt idx="0">
                  <c:v>累计工业增加值（亿元）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'规上工业增加值走势'!$B$1:$M$1</c:f>
              <c:numCache/>
            </c:numRef>
          </c:cat>
          <c:val>
            <c:numRef>
              <c:f>'规上工业增加值走势'!$B$2:$M$2</c:f>
              <c:numCache/>
            </c:numRef>
          </c:val>
        </c:ser>
        <c:overlap val="-25"/>
        <c:gapWidth val="75"/>
        <c:axId val="39138767"/>
        <c:axId val="16704584"/>
      </c:barChart>
      <c:lineChart>
        <c:grouping val="standard"/>
        <c:varyColors val="0"/>
        <c:ser>
          <c:idx val="1"/>
          <c:order val="1"/>
          <c:tx>
            <c:strRef>
              <c:f>'规上工业增加值走势'!$A$3</c:f>
              <c:strCache>
                <c:ptCount val="1"/>
                <c:pt idx="0">
                  <c:v>累计工业增加值增速（%）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'规上工业增加值走势'!$B$1:$M$1</c:f>
              <c:numCache/>
            </c:numRef>
          </c:cat>
          <c:val>
            <c:numRef>
              <c:f>'规上工业增加值走势'!$B$3:$M$3</c:f>
              <c:numCache/>
            </c:numRef>
          </c:val>
          <c:smooth val="0"/>
        </c:ser>
        <c:axId val="16123529"/>
        <c:axId val="10894034"/>
      </c:line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38767"/>
        <c:crossesAt val="1"/>
        <c:crossBetween val="between"/>
        <c:dispUnits/>
      </c:valAx>
      <c:catAx>
        <c:axId val="1612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894034"/>
        <c:crosses val="autoZero"/>
        <c:auto val="1"/>
        <c:lblOffset val="100"/>
        <c:tickLblSkip val="1"/>
        <c:noMultiLvlLbl val="0"/>
      </c:catAx>
      <c:valAx>
        <c:axId val="108940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23529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1945"/>
          <c:y val="0.8225"/>
          <c:w val="0.761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全区一般公共预算收入及增速情况</a:t>
            </a:r>
          </a:p>
        </c:rich>
      </c:tx>
      <c:layout>
        <c:manualLayout>
          <c:xMode val="factor"/>
          <c:yMode val="factor"/>
          <c:x val="0.044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58"/>
          <c:w val="0.60475"/>
          <c:h val="0.4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'一般公共预算收入走势图'!$A$2</c:f>
              <c:strCache>
                <c:ptCount val="1"/>
                <c:pt idx="0">
                  <c:v>累计一般公共预算收入（亿元）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'一般公共预算收入走势图'!$B$1:$M$1</c:f>
              <c:numCache/>
            </c:numRef>
          </c:cat>
          <c:val>
            <c:numRef>
              <c:f>'一般公共预算收入走势图'!$B$2:$M$2</c:f>
              <c:numCache/>
            </c:numRef>
          </c:val>
        </c:ser>
        <c:overlap val="-27"/>
        <c:gapWidth val="219"/>
        <c:axId val="30937443"/>
        <c:axId val="10001532"/>
      </c:barChart>
      <c:lineChart>
        <c:grouping val="standard"/>
        <c:varyColors val="0"/>
        <c:ser>
          <c:idx val="1"/>
          <c:order val="1"/>
          <c:tx>
            <c:strRef>
              <c:f>'一般公共预算收入走势图'!$A$3</c:f>
              <c:strCache>
                <c:ptCount val="1"/>
                <c:pt idx="0">
                  <c:v>累计一般公共预算收入增速（%）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'一般公共预算收入走势图'!$B$1:$M$1</c:f>
              <c:numCache/>
            </c:numRef>
          </c:cat>
          <c:val>
            <c:numRef>
              <c:f>'一般公共预算收入走势图'!$B$3:$M$3</c:f>
              <c:numCache/>
            </c:numRef>
          </c:val>
          <c:smooth val="0"/>
        </c:ser>
        <c:axId val="22904925"/>
        <c:axId val="4817734"/>
      </c:line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001532"/>
        <c:crosses val="autoZero"/>
        <c:auto val="1"/>
        <c:lblOffset val="100"/>
        <c:tickLblSkip val="1"/>
        <c:noMultiLvlLbl val="0"/>
      </c:catAx>
      <c:valAx>
        <c:axId val="10001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0.0852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937443"/>
        <c:crossesAt val="1"/>
        <c:crossBetween val="between"/>
        <c:dispUnits/>
      </c:valAx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17734"/>
        <c:crosses val="autoZero"/>
        <c:auto val="1"/>
        <c:lblOffset val="100"/>
        <c:tickLblSkip val="1"/>
        <c:noMultiLvlLbl val="0"/>
      </c:catAx>
      <c:valAx>
        <c:axId val="4817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6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904925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20125"/>
          <c:y val="0.8"/>
          <c:w val="0.70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171450</xdr:rowOff>
    </xdr:from>
    <xdr:to>
      <xdr:col>12</xdr:col>
      <xdr:colOff>438150</xdr:colOff>
      <xdr:row>26</xdr:row>
      <xdr:rowOff>28575</xdr:rowOff>
    </xdr:to>
    <xdr:graphicFrame>
      <xdr:nvGraphicFramePr>
        <xdr:cNvPr id="1" name="Chart 104"/>
        <xdr:cNvGraphicFramePr/>
      </xdr:nvGraphicFramePr>
      <xdr:xfrm>
        <a:off x="2847975" y="1647825"/>
        <a:ext cx="65627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123825</xdr:rowOff>
    </xdr:from>
    <xdr:to>
      <xdr:col>11</xdr:col>
      <xdr:colOff>285750</xdr:colOff>
      <xdr:row>27</xdr:row>
      <xdr:rowOff>142875</xdr:rowOff>
    </xdr:to>
    <xdr:graphicFrame>
      <xdr:nvGraphicFramePr>
        <xdr:cNvPr id="1" name="Chart 68"/>
        <xdr:cNvGraphicFramePr/>
      </xdr:nvGraphicFramePr>
      <xdr:xfrm>
        <a:off x="1628775" y="1390650"/>
        <a:ext cx="6200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6</xdr:row>
      <xdr:rowOff>85725</xdr:rowOff>
    </xdr:from>
    <xdr:to>
      <xdr:col>11</xdr:col>
      <xdr:colOff>95250</xdr:colOff>
      <xdr:row>26</xdr:row>
      <xdr:rowOff>9525</xdr:rowOff>
    </xdr:to>
    <xdr:graphicFrame>
      <xdr:nvGraphicFramePr>
        <xdr:cNvPr id="1" name="Chart 68"/>
        <xdr:cNvGraphicFramePr/>
      </xdr:nvGraphicFramePr>
      <xdr:xfrm>
        <a:off x="2152650" y="1171575"/>
        <a:ext cx="63912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6</xdr:row>
      <xdr:rowOff>66675</xdr:rowOff>
    </xdr:from>
    <xdr:to>
      <xdr:col>9</xdr:col>
      <xdr:colOff>361950</xdr:colOff>
      <xdr:row>33</xdr:row>
      <xdr:rowOff>180975</xdr:rowOff>
    </xdr:to>
    <xdr:graphicFrame>
      <xdr:nvGraphicFramePr>
        <xdr:cNvPr id="1" name="Chart 68"/>
        <xdr:cNvGraphicFramePr/>
      </xdr:nvGraphicFramePr>
      <xdr:xfrm>
        <a:off x="1866900" y="1152525"/>
        <a:ext cx="6162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7</xdr:row>
      <xdr:rowOff>0</xdr:rowOff>
    </xdr:from>
    <xdr:to>
      <xdr:col>8</xdr:col>
      <xdr:colOff>400050</xdr:colOff>
      <xdr:row>36</xdr:row>
      <xdr:rowOff>104775</xdr:rowOff>
    </xdr:to>
    <xdr:graphicFrame>
      <xdr:nvGraphicFramePr>
        <xdr:cNvPr id="1" name="Chart 68"/>
        <xdr:cNvGraphicFramePr/>
      </xdr:nvGraphicFramePr>
      <xdr:xfrm>
        <a:off x="1819275" y="1466850"/>
        <a:ext cx="5229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66675</xdr:rowOff>
    </xdr:from>
    <xdr:to>
      <xdr:col>10</xdr:col>
      <xdr:colOff>295275</xdr:colOff>
      <xdr:row>32</xdr:row>
      <xdr:rowOff>38100</xdr:rowOff>
    </xdr:to>
    <xdr:graphicFrame>
      <xdr:nvGraphicFramePr>
        <xdr:cNvPr id="1" name="Chart 68"/>
        <xdr:cNvGraphicFramePr/>
      </xdr:nvGraphicFramePr>
      <xdr:xfrm>
        <a:off x="2381250" y="1600200"/>
        <a:ext cx="6286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35"/>
        <xdr:cNvSpPr>
          <a:spLocks/>
        </xdr:cNvSpPr>
      </xdr:nvSpPr>
      <xdr:spPr>
        <a:xfrm>
          <a:off x="1581150" y="6000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228600</xdr:rowOff>
    </xdr:from>
    <xdr:to>
      <xdr:col>2</xdr:col>
      <xdr:colOff>0</xdr:colOff>
      <xdr:row>6</xdr:row>
      <xdr:rowOff>0</xdr:rowOff>
    </xdr:to>
    <xdr:sp>
      <xdr:nvSpPr>
        <xdr:cNvPr id="2" name="Line 136"/>
        <xdr:cNvSpPr>
          <a:spLocks/>
        </xdr:cNvSpPr>
      </xdr:nvSpPr>
      <xdr:spPr>
        <a:xfrm>
          <a:off x="1571625" y="571500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SheetLayoutView="100" workbookViewId="0" topLeftCell="A3">
      <selection activeCell="F7" sqref="F7"/>
    </sheetView>
  </sheetViews>
  <sheetFormatPr defaultColWidth="9.00390625" defaultRowHeight="14.25"/>
  <cols>
    <col min="1" max="1" width="53.50390625" style="0" customWidth="1"/>
  </cols>
  <sheetData>
    <row r="3" ht="39" customHeight="1">
      <c r="A3" s="878" t="s">
        <v>0</v>
      </c>
    </row>
    <row r="4" ht="216" customHeight="1">
      <c r="A4" s="879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1F42C"/>
  </sheetPr>
  <dimension ref="A1:H26"/>
  <sheetViews>
    <sheetView workbookViewId="0" topLeftCell="A1">
      <selection activeCell="C3" sqref="C3"/>
    </sheetView>
  </sheetViews>
  <sheetFormatPr defaultColWidth="8.875" defaultRowHeight="14.25"/>
  <cols>
    <col min="1" max="1" width="23.875" style="2" customWidth="1"/>
    <col min="2" max="5" width="11.375" style="2" customWidth="1"/>
    <col min="6" max="6" width="11.625" style="2" bestFit="1" customWidth="1"/>
    <col min="7" max="28" width="9.00390625" style="2" customWidth="1"/>
    <col min="29" max="16384" width="8.875" style="2" customWidth="1"/>
  </cols>
  <sheetData>
    <row r="1" spans="1:5" ht="24" customHeight="1">
      <c r="A1" s="317" t="s">
        <v>64</v>
      </c>
      <c r="B1" s="318"/>
      <c r="C1" s="318"/>
      <c r="D1" s="318"/>
      <c r="E1" s="318"/>
    </row>
    <row r="2" spans="1:5" ht="15" customHeight="1">
      <c r="A2" s="793"/>
      <c r="B2" s="794" t="str">
        <f>'主要指标'!B2</f>
        <v>1-2月</v>
      </c>
      <c r="C2" s="793"/>
      <c r="D2" s="793"/>
      <c r="E2" s="793" t="s">
        <v>65</v>
      </c>
    </row>
    <row r="3" spans="1:5" s="765" customFormat="1" ht="15" customHeight="1">
      <c r="A3" s="373" t="s">
        <v>66</v>
      </c>
      <c r="B3" s="254" t="s">
        <v>67</v>
      </c>
      <c r="C3" s="254" t="s">
        <v>68</v>
      </c>
      <c r="D3" s="254" t="s">
        <v>35</v>
      </c>
      <c r="E3" s="372" t="s">
        <v>36</v>
      </c>
    </row>
    <row r="4" spans="1:6" s="469" customFormat="1" ht="15" customHeight="1">
      <c r="A4" s="263" t="s">
        <v>69</v>
      </c>
      <c r="B4" s="330">
        <v>650753.7</v>
      </c>
      <c r="C4" s="795">
        <v>-30.116</v>
      </c>
      <c r="D4" s="330">
        <v>1729731</v>
      </c>
      <c r="E4" s="795">
        <v>12.029</v>
      </c>
      <c r="F4" s="2"/>
    </row>
    <row r="5" spans="1:8" ht="15" customHeight="1">
      <c r="A5" s="768" t="s">
        <v>70</v>
      </c>
      <c r="B5" s="330">
        <v>394595.4</v>
      </c>
      <c r="C5" s="796">
        <v>-27.2493460937919</v>
      </c>
      <c r="D5" s="330">
        <v>957526</v>
      </c>
      <c r="E5" s="803">
        <v>8.19748561521001</v>
      </c>
      <c r="F5" s="85"/>
      <c r="G5" s="469"/>
      <c r="H5" s="469"/>
    </row>
    <row r="6" spans="1:8" s="503" customFormat="1" ht="15" customHeight="1">
      <c r="A6" s="797" t="s">
        <v>71</v>
      </c>
      <c r="B6" s="413">
        <v>473768.3</v>
      </c>
      <c r="C6" s="798">
        <v>-35.1497411633557</v>
      </c>
      <c r="D6" s="413">
        <v>1253358.3</v>
      </c>
      <c r="E6" s="804">
        <v>4.72568002725265</v>
      </c>
      <c r="F6" s="805"/>
      <c r="G6" s="474"/>
      <c r="H6" s="474"/>
    </row>
    <row r="7" spans="1:8" ht="15" customHeight="1">
      <c r="A7" s="768" t="s">
        <v>72</v>
      </c>
      <c r="B7" s="330">
        <v>228065.5</v>
      </c>
      <c r="C7" s="796">
        <v>-44.7385223011734</v>
      </c>
      <c r="D7" s="330">
        <v>598745.9</v>
      </c>
      <c r="E7" s="803">
        <v>-7.03146604657199</v>
      </c>
      <c r="F7" s="85"/>
      <c r="G7" s="469"/>
      <c r="H7" s="469"/>
    </row>
    <row r="8" spans="1:8" ht="15" customHeight="1">
      <c r="A8" s="768" t="s">
        <v>73</v>
      </c>
      <c r="B8" s="330">
        <v>297016</v>
      </c>
      <c r="C8" s="347">
        <v>-40.0361136773285</v>
      </c>
      <c r="D8" s="330">
        <v>794336.9</v>
      </c>
      <c r="E8" s="346">
        <v>1.219689660041</v>
      </c>
      <c r="F8" s="338"/>
      <c r="G8" s="469"/>
      <c r="H8" s="469"/>
    </row>
    <row r="9" spans="1:8" ht="15" customHeight="1">
      <c r="A9" s="768" t="s">
        <v>74</v>
      </c>
      <c r="B9" s="330">
        <v>80246.8</v>
      </c>
      <c r="C9" s="347">
        <v>-41.258</v>
      </c>
      <c r="D9" s="330">
        <v>205466.9</v>
      </c>
      <c r="E9" s="346">
        <v>-4.605</v>
      </c>
      <c r="F9" s="338"/>
      <c r="G9" s="469"/>
      <c r="H9" s="469"/>
    </row>
    <row r="10" spans="1:8" ht="15" customHeight="1">
      <c r="A10" s="768" t="s">
        <v>75</v>
      </c>
      <c r="B10" s="330">
        <v>165759.7</v>
      </c>
      <c r="C10" s="347">
        <v>-5.00256177194383</v>
      </c>
      <c r="D10" s="330">
        <v>378820.3</v>
      </c>
      <c r="E10" s="346">
        <v>27.2309309090445</v>
      </c>
      <c r="F10" s="338"/>
      <c r="G10" s="469"/>
      <c r="H10" s="469"/>
    </row>
    <row r="11" spans="1:8" ht="15" customHeight="1">
      <c r="A11" s="768" t="s">
        <v>76</v>
      </c>
      <c r="B11" s="330">
        <v>7095.1</v>
      </c>
      <c r="C11" s="347">
        <v>-28.5135666139384</v>
      </c>
      <c r="D11" s="330">
        <v>19436.9</v>
      </c>
      <c r="E11" s="346">
        <v>15.1263689725228</v>
      </c>
      <c r="F11" s="338"/>
      <c r="G11" s="469"/>
      <c r="H11" s="469"/>
    </row>
    <row r="12" spans="1:8" ht="15" customHeight="1">
      <c r="A12" s="768" t="s">
        <v>77</v>
      </c>
      <c r="B12" s="330">
        <v>169246.8</v>
      </c>
      <c r="C12" s="799">
        <v>-45.6678740344028</v>
      </c>
      <c r="D12" s="330">
        <v>447370.3</v>
      </c>
      <c r="E12" s="806">
        <v>-8.399789186772</v>
      </c>
      <c r="G12" s="469"/>
      <c r="H12" s="469"/>
    </row>
    <row r="13" spans="1:8" ht="15" customHeight="1">
      <c r="A13" s="768" t="s">
        <v>78</v>
      </c>
      <c r="B13" s="330">
        <v>272231.9</v>
      </c>
      <c r="C13" s="800">
        <v>-19.496</v>
      </c>
      <c r="D13" s="330">
        <v>741105.3</v>
      </c>
      <c r="E13" s="807">
        <v>29.686</v>
      </c>
      <c r="G13" s="469"/>
      <c r="H13" s="469"/>
    </row>
    <row r="14" spans="1:8" ht="15" customHeight="1">
      <c r="A14" s="772" t="s">
        <v>79</v>
      </c>
      <c r="B14" s="330">
        <v>378521.8</v>
      </c>
      <c r="C14" s="800">
        <v>-36.171</v>
      </c>
      <c r="D14" s="330">
        <v>988625.7</v>
      </c>
      <c r="E14" s="807">
        <v>1.654</v>
      </c>
      <c r="G14" s="469"/>
      <c r="H14" s="469"/>
    </row>
    <row r="15" spans="1:8" ht="15" customHeight="1">
      <c r="A15" s="773" t="s">
        <v>80</v>
      </c>
      <c r="B15" s="330">
        <v>604.3</v>
      </c>
      <c r="C15" s="800">
        <v>-54.399</v>
      </c>
      <c r="D15" s="330">
        <v>2281.6</v>
      </c>
      <c r="E15" s="807">
        <v>8.886</v>
      </c>
      <c r="G15" s="469"/>
      <c r="H15" s="469"/>
    </row>
    <row r="16" spans="1:8" ht="15" customHeight="1">
      <c r="A16" s="773" t="s">
        <v>81</v>
      </c>
      <c r="B16" s="330">
        <v>52823.9</v>
      </c>
      <c r="C16" s="800">
        <v>-40.584</v>
      </c>
      <c r="D16" s="330">
        <v>163783.5</v>
      </c>
      <c r="E16" s="807">
        <v>7.228</v>
      </c>
      <c r="G16" s="469"/>
      <c r="H16" s="469"/>
    </row>
    <row r="17" spans="1:8" ht="15" customHeight="1">
      <c r="A17" s="773" t="s">
        <v>82</v>
      </c>
      <c r="B17" s="330">
        <v>54977.8</v>
      </c>
      <c r="C17" s="800">
        <v>-32.767</v>
      </c>
      <c r="D17" s="330">
        <v>133421.7</v>
      </c>
      <c r="E17" s="807">
        <v>-3.011</v>
      </c>
      <c r="G17" s="469"/>
      <c r="H17" s="469"/>
    </row>
    <row r="18" spans="1:8" ht="15" customHeight="1">
      <c r="A18" s="773" t="s">
        <v>83</v>
      </c>
      <c r="B18" s="330">
        <v>380071.1</v>
      </c>
      <c r="C18" s="800">
        <v>-33.467</v>
      </c>
      <c r="D18" s="330">
        <v>997542.4</v>
      </c>
      <c r="E18" s="807">
        <v>9.275</v>
      </c>
      <c r="G18" s="469"/>
      <c r="H18" s="469"/>
    </row>
    <row r="19" spans="1:8" ht="15" customHeight="1">
      <c r="A19" s="773" t="s">
        <v>84</v>
      </c>
      <c r="B19" s="330">
        <v>118142.1</v>
      </c>
      <c r="C19" s="800">
        <v>-10.651</v>
      </c>
      <c r="D19" s="330">
        <v>288758.2</v>
      </c>
      <c r="E19" s="807">
        <v>19.182</v>
      </c>
      <c r="G19" s="469"/>
      <c r="H19" s="469"/>
    </row>
    <row r="20" spans="1:8" ht="15" customHeight="1">
      <c r="A20" s="773" t="s">
        <v>85</v>
      </c>
      <c r="B20" s="330">
        <v>44134.5</v>
      </c>
      <c r="C20" s="800">
        <v>-20.773</v>
      </c>
      <c r="D20" s="330">
        <v>143943.6</v>
      </c>
      <c r="E20" s="807">
        <v>49.257</v>
      </c>
      <c r="G20" s="469"/>
      <c r="H20" s="469"/>
    </row>
    <row r="21" spans="1:6" s="469" customFormat="1" ht="15" customHeight="1">
      <c r="A21" s="263" t="s">
        <v>86</v>
      </c>
      <c r="B21" s="330">
        <v>608904.5</v>
      </c>
      <c r="C21" s="800">
        <v>-22.271</v>
      </c>
      <c r="D21" s="330">
        <v>1626167.7</v>
      </c>
      <c r="E21" s="807">
        <v>17.409</v>
      </c>
      <c r="F21" s="2"/>
    </row>
    <row r="22" spans="1:8" ht="15" customHeight="1">
      <c r="A22" s="263" t="s">
        <v>87</v>
      </c>
      <c r="B22" s="330">
        <v>161980.6</v>
      </c>
      <c r="C22" s="800">
        <v>-4.478</v>
      </c>
      <c r="D22" s="330">
        <v>358597.1</v>
      </c>
      <c r="E22" s="807">
        <v>0.491</v>
      </c>
      <c r="G22" s="469"/>
      <c r="H22" s="469"/>
    </row>
    <row r="23" spans="1:6" s="469" customFormat="1" ht="15" customHeight="1">
      <c r="A23" s="263" t="s">
        <v>88</v>
      </c>
      <c r="B23" s="801">
        <v>93.569</v>
      </c>
      <c r="C23" s="800">
        <v>9.444</v>
      </c>
      <c r="D23" s="801">
        <v>94.013</v>
      </c>
      <c r="E23" s="807">
        <v>4.308</v>
      </c>
      <c r="F23" s="808"/>
    </row>
    <row r="24" spans="1:6" s="469" customFormat="1" ht="15" customHeight="1">
      <c r="A24" s="619" t="s">
        <v>89</v>
      </c>
      <c r="B24" s="330">
        <v>441161.1</v>
      </c>
      <c r="C24" s="802">
        <v>-28.349</v>
      </c>
      <c r="D24" s="330">
        <v>1139745.4</v>
      </c>
      <c r="E24" s="809">
        <v>14.683</v>
      </c>
      <c r="F24" s="2"/>
    </row>
    <row r="25" spans="1:5" ht="49.5" customHeight="1">
      <c r="A25" s="620" t="s">
        <v>90</v>
      </c>
      <c r="B25" s="774"/>
      <c r="C25" s="774"/>
      <c r="D25" s="774"/>
      <c r="E25" s="774"/>
    </row>
    <row r="26" ht="13.5">
      <c r="F26" s="810"/>
    </row>
  </sheetData>
  <sheetProtection/>
  <mergeCells count="1">
    <mergeCell ref="A25:E2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1F42C"/>
  </sheetPr>
  <dimension ref="A1:F35"/>
  <sheetViews>
    <sheetView workbookViewId="0" topLeftCell="A1">
      <selection activeCell="D3" sqref="D3"/>
    </sheetView>
  </sheetViews>
  <sheetFormatPr defaultColWidth="8.875" defaultRowHeight="14.25"/>
  <cols>
    <col min="1" max="1" width="29.00390625" style="2" customWidth="1"/>
    <col min="2" max="2" width="7.625" style="2" customWidth="1"/>
    <col min="3" max="6" width="10.125" style="2" customWidth="1"/>
    <col min="7" max="7" width="9.00390625" style="2" customWidth="1"/>
    <col min="8" max="16384" width="8.875" style="2" customWidth="1"/>
  </cols>
  <sheetData>
    <row r="1" spans="1:6" s="469" customFormat="1" ht="25.5" customHeight="1">
      <c r="A1" s="317" t="s">
        <v>91</v>
      </c>
      <c r="B1" s="317"/>
      <c r="C1" s="756"/>
      <c r="D1" s="756"/>
      <c r="E1" s="756"/>
      <c r="F1" s="756"/>
    </row>
    <row r="2" spans="1:6" ht="20.25" customHeight="1">
      <c r="A2" s="65"/>
      <c r="B2" s="65"/>
      <c r="C2" s="319" t="str">
        <f>'主要指标'!B2</f>
        <v>1-2月</v>
      </c>
      <c r="D2" s="65"/>
      <c r="E2" s="65"/>
      <c r="F2" s="65" t="s">
        <v>65</v>
      </c>
    </row>
    <row r="3" spans="1:6" ht="15" customHeight="1">
      <c r="A3" s="373" t="s">
        <v>66</v>
      </c>
      <c r="B3" s="373" t="s">
        <v>92</v>
      </c>
      <c r="C3" s="254" t="s">
        <v>67</v>
      </c>
      <c r="D3" s="254" t="s">
        <v>68</v>
      </c>
      <c r="E3" s="254" t="s">
        <v>35</v>
      </c>
      <c r="F3" s="372" t="s">
        <v>36</v>
      </c>
    </row>
    <row r="4" spans="1:6" ht="15" customHeight="1">
      <c r="A4" s="778" t="s">
        <v>93</v>
      </c>
      <c r="B4" s="779">
        <v>12</v>
      </c>
      <c r="C4" s="780">
        <v>6057.2</v>
      </c>
      <c r="D4" s="781">
        <v>-28.976</v>
      </c>
      <c r="E4" s="780">
        <v>16221.1</v>
      </c>
      <c r="F4" s="791">
        <v>0.899</v>
      </c>
    </row>
    <row r="5" spans="1:6" ht="15" customHeight="1">
      <c r="A5" s="263" t="s">
        <v>94</v>
      </c>
      <c r="B5" s="782">
        <v>14</v>
      </c>
      <c r="C5" s="783">
        <v>17352</v>
      </c>
      <c r="D5" s="784">
        <v>-28.434</v>
      </c>
      <c r="E5" s="783">
        <v>42083.5</v>
      </c>
      <c r="F5" s="787">
        <v>13.496</v>
      </c>
    </row>
    <row r="6" spans="1:6" ht="15" customHeight="1">
      <c r="A6" s="263" t="s">
        <v>95</v>
      </c>
      <c r="B6" s="782">
        <v>201</v>
      </c>
      <c r="C6" s="783">
        <v>66272.7</v>
      </c>
      <c r="D6" s="784">
        <v>-46.25</v>
      </c>
      <c r="E6" s="783">
        <v>231693.3</v>
      </c>
      <c r="F6" s="787">
        <v>14.732</v>
      </c>
    </row>
    <row r="7" spans="1:6" ht="15" customHeight="1">
      <c r="A7" s="785" t="s">
        <v>96</v>
      </c>
      <c r="B7" s="782">
        <v>31</v>
      </c>
      <c r="C7" s="783">
        <v>30131.5</v>
      </c>
      <c r="D7" s="784">
        <v>-18.628</v>
      </c>
      <c r="E7" s="783">
        <v>81126.5</v>
      </c>
      <c r="F7" s="787">
        <v>6.422</v>
      </c>
    </row>
    <row r="8" spans="1:6" ht="15" customHeight="1">
      <c r="A8" s="263" t="s">
        <v>97</v>
      </c>
      <c r="B8" s="782">
        <v>8</v>
      </c>
      <c r="C8" s="783">
        <v>2184</v>
      </c>
      <c r="D8" s="784">
        <v>-55.378</v>
      </c>
      <c r="E8" s="783">
        <v>9051.7</v>
      </c>
      <c r="F8" s="787">
        <v>9.982</v>
      </c>
    </row>
    <row r="9" spans="1:6" ht="15" customHeight="1">
      <c r="A9" s="263" t="s">
        <v>98</v>
      </c>
      <c r="B9" s="782"/>
      <c r="C9" s="783"/>
      <c r="D9" s="347"/>
      <c r="E9" s="783"/>
      <c r="F9" s="346"/>
    </row>
    <row r="10" spans="1:6" ht="15" customHeight="1">
      <c r="A10" s="263" t="s">
        <v>99</v>
      </c>
      <c r="B10" s="782">
        <v>11</v>
      </c>
      <c r="C10" s="783">
        <v>17948.5</v>
      </c>
      <c r="D10" s="784">
        <v>29.426</v>
      </c>
      <c r="E10" s="783">
        <v>55810.3</v>
      </c>
      <c r="F10" s="787">
        <v>150.941</v>
      </c>
    </row>
    <row r="11" spans="1:6" ht="15" customHeight="1">
      <c r="A11" s="263" t="s">
        <v>100</v>
      </c>
      <c r="B11" s="782">
        <v>7</v>
      </c>
      <c r="C11" s="783">
        <v>1697.4</v>
      </c>
      <c r="D11" s="784">
        <v>-43.58</v>
      </c>
      <c r="E11" s="783">
        <v>5719.5</v>
      </c>
      <c r="F11" s="787">
        <v>16.418</v>
      </c>
    </row>
    <row r="12" spans="1:6" s="755" customFormat="1" ht="15" customHeight="1">
      <c r="A12" s="263" t="s">
        <v>101</v>
      </c>
      <c r="B12" s="782">
        <v>7</v>
      </c>
      <c r="C12" s="783">
        <v>1459.9</v>
      </c>
      <c r="D12" s="784">
        <v>-27.408</v>
      </c>
      <c r="E12" s="783">
        <v>4487.9</v>
      </c>
      <c r="F12" s="787">
        <v>35.439</v>
      </c>
    </row>
    <row r="13" spans="1:6" s="1" customFormat="1" ht="15" customHeight="1">
      <c r="A13" s="263" t="s">
        <v>102</v>
      </c>
      <c r="B13" s="782">
        <v>6</v>
      </c>
      <c r="C13" s="783">
        <v>1368.1</v>
      </c>
      <c r="D13" s="784">
        <v>-42.425</v>
      </c>
      <c r="E13" s="783">
        <v>4824.3</v>
      </c>
      <c r="F13" s="787">
        <v>15.232</v>
      </c>
    </row>
    <row r="14" spans="1:6" ht="15" customHeight="1">
      <c r="A14" s="263" t="s">
        <v>103</v>
      </c>
      <c r="B14" s="782">
        <v>12</v>
      </c>
      <c r="C14" s="783">
        <v>5455.4</v>
      </c>
      <c r="D14" s="784">
        <v>-55.407</v>
      </c>
      <c r="E14" s="783">
        <v>20586.5</v>
      </c>
      <c r="F14" s="787">
        <v>4.42</v>
      </c>
    </row>
    <row r="15" spans="1:6" ht="15" customHeight="1">
      <c r="A15" s="263" t="s">
        <v>104</v>
      </c>
      <c r="B15" s="782">
        <v>3</v>
      </c>
      <c r="C15" s="783">
        <v>2256.5</v>
      </c>
      <c r="D15" s="784">
        <v>-57.222</v>
      </c>
      <c r="E15" s="783">
        <v>9887.8</v>
      </c>
      <c r="F15" s="787">
        <v>14.804</v>
      </c>
    </row>
    <row r="16" spans="1:6" ht="15" customHeight="1">
      <c r="A16" s="263" t="s">
        <v>105</v>
      </c>
      <c r="B16" s="782">
        <v>12</v>
      </c>
      <c r="C16" s="783">
        <v>93175</v>
      </c>
      <c r="D16" s="784">
        <v>33.587</v>
      </c>
      <c r="E16" s="783">
        <v>191892.8</v>
      </c>
      <c r="F16" s="787">
        <v>69.277</v>
      </c>
    </row>
    <row r="17" spans="1:6" ht="15" customHeight="1">
      <c r="A17" s="263" t="s">
        <v>106</v>
      </c>
      <c r="B17" s="782">
        <v>28</v>
      </c>
      <c r="C17" s="783">
        <v>13215.1</v>
      </c>
      <c r="D17" s="784">
        <v>-27.553</v>
      </c>
      <c r="E17" s="783">
        <v>36588.5</v>
      </c>
      <c r="F17" s="787">
        <v>15.395</v>
      </c>
    </row>
    <row r="18" spans="1:6" ht="15" customHeight="1">
      <c r="A18" s="263" t="s">
        <v>107</v>
      </c>
      <c r="B18" s="782">
        <v>29</v>
      </c>
      <c r="C18" s="783">
        <v>86680.2</v>
      </c>
      <c r="D18" s="784">
        <v>-0.48</v>
      </c>
      <c r="E18" s="783">
        <v>196943.1</v>
      </c>
      <c r="F18" s="787">
        <v>14.427</v>
      </c>
    </row>
    <row r="19" spans="1:6" ht="15" customHeight="1">
      <c r="A19" s="263" t="s">
        <v>108</v>
      </c>
      <c r="B19" s="782">
        <v>1</v>
      </c>
      <c r="C19" s="783">
        <v>2936.7</v>
      </c>
      <c r="D19" s="786">
        <v>35.344</v>
      </c>
      <c r="E19" s="783">
        <v>7346.5</v>
      </c>
      <c r="F19" s="792">
        <v>179.824</v>
      </c>
    </row>
    <row r="20" spans="1:6" ht="15" customHeight="1">
      <c r="A20" s="263" t="s">
        <v>109</v>
      </c>
      <c r="B20" s="782">
        <v>5</v>
      </c>
      <c r="C20" s="783">
        <v>2665.5</v>
      </c>
      <c r="D20" s="787">
        <v>-2.882</v>
      </c>
      <c r="E20" s="783">
        <v>5525.3</v>
      </c>
      <c r="F20" s="787">
        <v>22.022</v>
      </c>
    </row>
    <row r="21" spans="1:6" ht="15" customHeight="1">
      <c r="A21" s="263" t="s">
        <v>110</v>
      </c>
      <c r="B21" s="782">
        <v>30</v>
      </c>
      <c r="C21" s="783">
        <v>12770.3</v>
      </c>
      <c r="D21" s="787">
        <v>-2.193</v>
      </c>
      <c r="E21" s="783">
        <v>33308</v>
      </c>
      <c r="F21" s="787">
        <v>35.975</v>
      </c>
    </row>
    <row r="22" spans="1:6" ht="15" customHeight="1">
      <c r="A22" s="263" t="s">
        <v>111</v>
      </c>
      <c r="B22" s="782">
        <v>28</v>
      </c>
      <c r="C22" s="783">
        <v>11554.5</v>
      </c>
      <c r="D22" s="787">
        <v>-36.013</v>
      </c>
      <c r="E22" s="783">
        <v>31604.3</v>
      </c>
      <c r="F22" s="787">
        <v>5.469</v>
      </c>
    </row>
    <row r="23" spans="1:6" ht="15" customHeight="1">
      <c r="A23" s="263" t="s">
        <v>112</v>
      </c>
      <c r="B23" s="782">
        <v>20</v>
      </c>
      <c r="C23" s="783">
        <v>8755</v>
      </c>
      <c r="D23" s="787">
        <v>-42.36</v>
      </c>
      <c r="E23" s="783">
        <v>22480.6</v>
      </c>
      <c r="F23" s="787">
        <v>-7.909</v>
      </c>
    </row>
    <row r="24" spans="1:6" ht="15" customHeight="1">
      <c r="A24" s="263" t="s">
        <v>113</v>
      </c>
      <c r="B24" s="782">
        <v>17</v>
      </c>
      <c r="C24" s="783">
        <v>21420.3</v>
      </c>
      <c r="D24" s="787">
        <v>-13.007</v>
      </c>
      <c r="E24" s="783">
        <v>60757.5</v>
      </c>
      <c r="F24" s="787">
        <v>35.972</v>
      </c>
    </row>
    <row r="25" spans="1:6" ht="15" customHeight="1">
      <c r="A25" s="263" t="s">
        <v>114</v>
      </c>
      <c r="B25" s="782">
        <v>4</v>
      </c>
      <c r="C25" s="783">
        <v>2427.6</v>
      </c>
      <c r="D25" s="787">
        <v>-37.891</v>
      </c>
      <c r="E25" s="783">
        <v>6985</v>
      </c>
      <c r="F25" s="787">
        <v>-4.779</v>
      </c>
    </row>
    <row r="26" spans="1:6" ht="15" customHeight="1">
      <c r="A26" s="263" t="s">
        <v>115</v>
      </c>
      <c r="B26" s="782">
        <v>52</v>
      </c>
      <c r="C26" s="783">
        <v>159427.4</v>
      </c>
      <c r="D26" s="787">
        <v>-45.254</v>
      </c>
      <c r="E26" s="783">
        <v>432383.5</v>
      </c>
      <c r="F26" s="787">
        <v>-4.241</v>
      </c>
    </row>
    <row r="27" spans="1:6" ht="15" customHeight="1">
      <c r="A27" s="263" t="s">
        <v>116</v>
      </c>
      <c r="B27" s="782">
        <v>52</v>
      </c>
      <c r="C27" s="783">
        <v>72895.6</v>
      </c>
      <c r="D27" s="787">
        <v>-41.791</v>
      </c>
      <c r="E27" s="783">
        <v>184684.5</v>
      </c>
      <c r="F27" s="787">
        <v>-5.925</v>
      </c>
    </row>
    <row r="28" spans="1:6" ht="15" customHeight="1">
      <c r="A28" s="263" t="s">
        <v>117</v>
      </c>
      <c r="B28" s="782">
        <v>4</v>
      </c>
      <c r="C28" s="783">
        <v>424.6</v>
      </c>
      <c r="D28" s="787">
        <v>-80.832</v>
      </c>
      <c r="E28" s="783">
        <v>1747</v>
      </c>
      <c r="F28" s="787">
        <v>-43.022</v>
      </c>
    </row>
    <row r="29" spans="1:6" ht="15" customHeight="1">
      <c r="A29" s="263" t="s">
        <v>118</v>
      </c>
      <c r="B29" s="782">
        <v>2</v>
      </c>
      <c r="C29" s="783">
        <v>2151.4</v>
      </c>
      <c r="D29" s="787">
        <v>-59.553</v>
      </c>
      <c r="E29" s="783">
        <v>9449.3</v>
      </c>
      <c r="F29" s="787">
        <v>4.024</v>
      </c>
    </row>
    <row r="30" spans="1:6" s="1" customFormat="1" ht="15" customHeight="1">
      <c r="A30" s="263" t="s">
        <v>119</v>
      </c>
      <c r="B30" s="782">
        <v>5</v>
      </c>
      <c r="C30" s="783">
        <v>7199.5</v>
      </c>
      <c r="D30" s="787">
        <v>-47.959</v>
      </c>
      <c r="E30" s="783">
        <v>24101.2</v>
      </c>
      <c r="F30" s="787">
        <v>-1.201</v>
      </c>
    </row>
    <row r="31" spans="1:6" ht="13.5">
      <c r="A31" s="263" t="s">
        <v>120</v>
      </c>
      <c r="B31" s="782">
        <v>1</v>
      </c>
      <c r="C31" s="783">
        <v>704.2</v>
      </c>
      <c r="D31" s="787">
        <v>-53.533</v>
      </c>
      <c r="E31" s="783">
        <v>1550.1</v>
      </c>
      <c r="F31" s="787">
        <v>2.283</v>
      </c>
    </row>
    <row r="32" spans="1:6" ht="14.25">
      <c r="A32" s="619" t="s">
        <v>121</v>
      </c>
      <c r="B32" s="788">
        <v>1</v>
      </c>
      <c r="C32" s="789">
        <v>167.8</v>
      </c>
      <c r="D32" s="790">
        <v>-34.119</v>
      </c>
      <c r="E32" s="789">
        <v>891.2</v>
      </c>
      <c r="F32" s="790">
        <v>176.341</v>
      </c>
    </row>
    <row r="35" spans="2:5" ht="13.5">
      <c r="B35" s="2">
        <f>SUM(B4:B32)</f>
        <v>603</v>
      </c>
      <c r="C35" s="2">
        <f>SUM(C4:C32)</f>
        <v>650753.8999999999</v>
      </c>
      <c r="E35" s="2">
        <f>SUM(E4:E32)</f>
        <v>1729730.8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1F42C"/>
  </sheetPr>
  <dimension ref="A1:F21"/>
  <sheetViews>
    <sheetView workbookViewId="0" topLeftCell="A1">
      <selection activeCell="C3" sqref="C3"/>
    </sheetView>
  </sheetViews>
  <sheetFormatPr defaultColWidth="8.875" defaultRowHeight="14.25"/>
  <cols>
    <col min="1" max="1" width="23.875" style="2" customWidth="1"/>
    <col min="2" max="5" width="11.375" style="2" customWidth="1"/>
    <col min="6" max="28" width="9.00390625" style="2" customWidth="1"/>
    <col min="29" max="16384" width="8.875" style="2" customWidth="1"/>
  </cols>
  <sheetData>
    <row r="1" spans="1:5" ht="24" customHeight="1">
      <c r="A1" s="317" t="s">
        <v>122</v>
      </c>
      <c r="B1" s="318"/>
      <c r="C1" s="318"/>
      <c r="D1" s="318"/>
      <c r="E1" s="318"/>
    </row>
    <row r="2" spans="2:5" ht="15" customHeight="1">
      <c r="B2" s="766"/>
      <c r="C2" s="319" t="str">
        <f>'主要指标'!B2</f>
        <v>1-2月</v>
      </c>
      <c r="D2" s="766"/>
      <c r="E2" s="766" t="s">
        <v>65</v>
      </c>
    </row>
    <row r="3" spans="1:5" s="765" customFormat="1" ht="15" customHeight="1">
      <c r="A3" s="373" t="s">
        <v>66</v>
      </c>
      <c r="B3" s="254" t="s">
        <v>67</v>
      </c>
      <c r="C3" s="254" t="s">
        <v>68</v>
      </c>
      <c r="D3" s="254" t="s">
        <v>35</v>
      </c>
      <c r="E3" s="372" t="s">
        <v>36</v>
      </c>
    </row>
    <row r="4" spans="1:5" s="469" customFormat="1" ht="15" customHeight="1">
      <c r="A4" s="263" t="s">
        <v>123</v>
      </c>
      <c r="B4" s="669">
        <v>137348.555</v>
      </c>
      <c r="C4" s="767">
        <v>-27.4947</v>
      </c>
      <c r="D4" s="669">
        <v>364505.979</v>
      </c>
      <c r="E4" s="767">
        <v>16.4917</v>
      </c>
    </row>
    <row r="5" spans="1:6" ht="15" customHeight="1">
      <c r="A5" s="768" t="s">
        <v>70</v>
      </c>
      <c r="B5" s="669">
        <v>81655.687</v>
      </c>
      <c r="C5" s="769">
        <v>-22.866</v>
      </c>
      <c r="D5" s="669">
        <v>197359.49</v>
      </c>
      <c r="E5" s="775">
        <v>12.8872</v>
      </c>
      <c r="F5" s="469"/>
    </row>
    <row r="6" spans="1:6" ht="15" customHeight="1">
      <c r="A6" s="768" t="s">
        <v>71</v>
      </c>
      <c r="B6" s="669">
        <v>104956.976</v>
      </c>
      <c r="C6" s="769">
        <v>-29.6481</v>
      </c>
      <c r="D6" s="669">
        <v>273817.53500000003</v>
      </c>
      <c r="E6" s="775">
        <v>12.7448</v>
      </c>
      <c r="F6" s="469"/>
    </row>
    <row r="7" spans="1:6" ht="15" customHeight="1">
      <c r="A7" s="768" t="s">
        <v>72</v>
      </c>
      <c r="B7" s="669">
        <v>42808.002</v>
      </c>
      <c r="C7" s="769">
        <v>-43.9671</v>
      </c>
      <c r="D7" s="669">
        <v>111982.384</v>
      </c>
      <c r="E7" s="775">
        <v>-0.777</v>
      </c>
      <c r="F7" s="469"/>
    </row>
    <row r="8" spans="1:6" ht="15" customHeight="1">
      <c r="A8" s="768" t="s">
        <v>73</v>
      </c>
      <c r="B8" s="669">
        <v>60879.901</v>
      </c>
      <c r="C8" s="670">
        <v>-33.189</v>
      </c>
      <c r="D8" s="669">
        <v>161467.453</v>
      </c>
      <c r="E8" s="760">
        <v>13.5191</v>
      </c>
      <c r="F8" s="469"/>
    </row>
    <row r="9" spans="1:6" ht="15" customHeight="1">
      <c r="A9" s="768" t="s">
        <v>74</v>
      </c>
      <c r="B9" s="669">
        <v>21746.737</v>
      </c>
      <c r="C9" s="670">
        <v>-44.7108</v>
      </c>
      <c r="D9" s="669">
        <v>55041.581999999995</v>
      </c>
      <c r="E9" s="760">
        <v>-3.8739</v>
      </c>
      <c r="F9" s="469"/>
    </row>
    <row r="10" spans="1:6" ht="15" customHeight="1">
      <c r="A10" s="768" t="s">
        <v>75</v>
      </c>
      <c r="B10" s="669">
        <v>35952.227</v>
      </c>
      <c r="C10" s="670">
        <v>-12.6651</v>
      </c>
      <c r="D10" s="669">
        <v>83838.975</v>
      </c>
      <c r="E10" s="760">
        <v>19.8025</v>
      </c>
      <c r="F10" s="469"/>
    </row>
    <row r="11" spans="1:6" ht="15" customHeight="1">
      <c r="A11" s="768" t="s">
        <v>76</v>
      </c>
      <c r="B11" s="669">
        <v>2313.981</v>
      </c>
      <c r="C11" s="670">
        <v>-24.5199</v>
      </c>
      <c r="D11" s="669">
        <v>6125.911</v>
      </c>
      <c r="E11" s="760">
        <v>20.3454</v>
      </c>
      <c r="F11" s="469"/>
    </row>
    <row r="12" spans="1:6" ht="15" customHeight="1">
      <c r="A12" s="768" t="s">
        <v>77</v>
      </c>
      <c r="B12" s="669">
        <v>30264.676</v>
      </c>
      <c r="C12" s="770">
        <v>-42.0357</v>
      </c>
      <c r="D12" s="669">
        <v>78974.149</v>
      </c>
      <c r="E12" s="776">
        <v>-0.4551</v>
      </c>
      <c r="F12" s="469"/>
    </row>
    <row r="13" spans="1:6" ht="15" customHeight="1">
      <c r="A13" s="768" t="s">
        <v>78</v>
      </c>
      <c r="B13" s="669">
        <v>47925.4</v>
      </c>
      <c r="C13" s="771">
        <v>-28.549199999999995</v>
      </c>
      <c r="D13" s="669">
        <v>134355.3</v>
      </c>
      <c r="E13" s="777">
        <v>21.1998</v>
      </c>
      <c r="F13" s="469"/>
    </row>
    <row r="14" spans="1:6" ht="15" customHeight="1">
      <c r="A14" s="772" t="s">
        <v>79</v>
      </c>
      <c r="B14" s="669">
        <v>89423.1</v>
      </c>
      <c r="C14" s="771">
        <v>-26.9286</v>
      </c>
      <c r="D14" s="669">
        <v>230151.1</v>
      </c>
      <c r="E14" s="777">
        <v>13.972999999999999</v>
      </c>
      <c r="F14" s="469"/>
    </row>
    <row r="15" spans="1:6" ht="15" customHeight="1">
      <c r="A15" s="773" t="s">
        <v>80</v>
      </c>
      <c r="B15" s="669">
        <v>132.1</v>
      </c>
      <c r="C15" s="771">
        <v>-58.474799999999995</v>
      </c>
      <c r="D15" s="669">
        <v>497.6</v>
      </c>
      <c r="E15" s="777">
        <v>11.0271</v>
      </c>
      <c r="F15" s="469"/>
    </row>
    <row r="16" spans="1:6" ht="15" customHeight="1">
      <c r="A16" s="773" t="s">
        <v>81</v>
      </c>
      <c r="B16" s="669">
        <v>12816.6</v>
      </c>
      <c r="C16" s="771">
        <v>-43.489799999999995</v>
      </c>
      <c r="D16" s="669">
        <v>38436.3</v>
      </c>
      <c r="E16" s="777">
        <v>4.0317</v>
      </c>
      <c r="F16" s="469"/>
    </row>
    <row r="17" spans="1:6" ht="15" customHeight="1">
      <c r="A17" s="773" t="s">
        <v>82</v>
      </c>
      <c r="B17" s="669">
        <v>14011.8</v>
      </c>
      <c r="C17" s="771">
        <v>-37.262699999999995</v>
      </c>
      <c r="D17" s="669">
        <v>33434.1</v>
      </c>
      <c r="E17" s="777">
        <v>-4.7951999999999995</v>
      </c>
      <c r="F17" s="469"/>
    </row>
    <row r="18" spans="1:6" ht="15" customHeight="1">
      <c r="A18" s="773" t="s">
        <v>83</v>
      </c>
      <c r="B18" s="669">
        <v>70147.6</v>
      </c>
      <c r="C18" s="771">
        <v>-28.526999999999997</v>
      </c>
      <c r="D18" s="669">
        <v>185876.9</v>
      </c>
      <c r="E18" s="777">
        <v>19.0193</v>
      </c>
      <c r="F18" s="469"/>
    </row>
    <row r="19" spans="1:6" ht="15" customHeight="1">
      <c r="A19" s="773" t="s">
        <v>84</v>
      </c>
      <c r="B19" s="669">
        <v>29505.8</v>
      </c>
      <c r="C19" s="771">
        <v>-11.244299999999999</v>
      </c>
      <c r="D19" s="669">
        <v>71463.8</v>
      </c>
      <c r="E19" s="777">
        <v>15.753</v>
      </c>
      <c r="F19" s="469"/>
    </row>
    <row r="20" spans="1:6" ht="15" customHeight="1">
      <c r="A20" s="773" t="s">
        <v>85</v>
      </c>
      <c r="B20" s="669">
        <v>10734.5</v>
      </c>
      <c r="C20" s="771">
        <v>-17.0718</v>
      </c>
      <c r="D20" s="669">
        <v>34796.8</v>
      </c>
      <c r="E20" s="777">
        <v>52.243</v>
      </c>
      <c r="F20" s="469"/>
    </row>
    <row r="21" spans="1:5" ht="13.5">
      <c r="A21" s="774"/>
      <c r="B21" s="774"/>
      <c r="C21" s="774"/>
      <c r="D21" s="774"/>
      <c r="E21" s="774"/>
    </row>
  </sheetData>
  <sheetProtection/>
  <mergeCells count="1">
    <mergeCell ref="A21:E2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1F42C"/>
  </sheetPr>
  <dimension ref="A1:C38"/>
  <sheetViews>
    <sheetView zoomScale="140" zoomScaleNormal="140" workbookViewId="0" topLeftCell="A1">
      <selection activeCell="C3" sqref="C3"/>
    </sheetView>
  </sheetViews>
  <sheetFormatPr defaultColWidth="8.875" defaultRowHeight="14.25"/>
  <cols>
    <col min="1" max="1" width="31.75390625" style="2" customWidth="1"/>
    <col min="2" max="3" width="10.125" style="2" customWidth="1"/>
    <col min="4" max="4" width="9.00390625" style="2" customWidth="1"/>
    <col min="5" max="16384" width="8.875" style="2" customWidth="1"/>
  </cols>
  <sheetData>
    <row r="1" spans="1:3" s="469" customFormat="1" ht="25.5" customHeight="1">
      <c r="A1" s="317" t="s">
        <v>124</v>
      </c>
      <c r="B1" s="756"/>
      <c r="C1" s="756"/>
    </row>
    <row r="2" spans="2:3" ht="15" customHeight="1">
      <c r="B2" s="319" t="str">
        <f>'主要指标'!B2</f>
        <v>1-2月</v>
      </c>
      <c r="C2" s="757" t="s">
        <v>65</v>
      </c>
    </row>
    <row r="3" spans="1:3" ht="23.25" customHeight="1">
      <c r="A3" s="373" t="s">
        <v>66</v>
      </c>
      <c r="B3" s="254" t="s">
        <v>35</v>
      </c>
      <c r="C3" s="372" t="s">
        <v>36</v>
      </c>
    </row>
    <row r="4" spans="1:3" ht="15" customHeight="1">
      <c r="A4" s="758" t="s">
        <v>125</v>
      </c>
      <c r="B4" s="759">
        <v>1305</v>
      </c>
      <c r="C4" s="760">
        <v>1.5842</v>
      </c>
    </row>
    <row r="5" spans="1:3" ht="15" customHeight="1">
      <c r="A5" s="758" t="s">
        <v>126</v>
      </c>
      <c r="B5" s="759">
        <v>12609.5</v>
      </c>
      <c r="C5" s="760">
        <v>9.371699999999999</v>
      </c>
    </row>
    <row r="6" spans="1:3" ht="15" customHeight="1">
      <c r="A6" s="758" t="s">
        <v>127</v>
      </c>
      <c r="B6" s="759"/>
      <c r="C6" s="760"/>
    </row>
    <row r="7" spans="1:3" ht="15" customHeight="1">
      <c r="A7" s="758" t="s">
        <v>128</v>
      </c>
      <c r="B7" s="759">
        <v>48549.1</v>
      </c>
      <c r="C7" s="760">
        <v>17.977999999999998</v>
      </c>
    </row>
    <row r="8" spans="1:3" ht="15" customHeight="1">
      <c r="A8" s="758" t="s">
        <v>129</v>
      </c>
      <c r="B8" s="759">
        <v>18641.2</v>
      </c>
      <c r="C8" s="760">
        <v>6.8619</v>
      </c>
    </row>
    <row r="9" spans="1:3" ht="15" customHeight="1">
      <c r="A9" s="758" t="s">
        <v>130</v>
      </c>
      <c r="B9" s="759">
        <v>2010.3</v>
      </c>
      <c r="C9" s="760">
        <v>13.6882</v>
      </c>
    </row>
    <row r="10" spans="1:3" ht="15" customHeight="1">
      <c r="A10" s="761" t="s">
        <v>98</v>
      </c>
      <c r="B10" s="759">
        <v>9.7</v>
      </c>
      <c r="C10" s="760">
        <v>108.7758</v>
      </c>
    </row>
    <row r="11" spans="1:3" ht="15" customHeight="1">
      <c r="A11" s="758" t="s">
        <v>131</v>
      </c>
      <c r="B11" s="759">
        <v>4074.3</v>
      </c>
      <c r="C11" s="760">
        <v>25.356099999999998</v>
      </c>
    </row>
    <row r="12" spans="1:3" ht="15" customHeight="1">
      <c r="A12" s="758" t="s">
        <v>132</v>
      </c>
      <c r="B12" s="759">
        <v>966.4</v>
      </c>
      <c r="C12" s="760">
        <v>22.1521</v>
      </c>
    </row>
    <row r="13" spans="1:3" s="755" customFormat="1" ht="15" customHeight="1">
      <c r="A13" s="758" t="s">
        <v>101</v>
      </c>
      <c r="B13" s="759">
        <v>819.9</v>
      </c>
      <c r="C13" s="760">
        <v>132.4231</v>
      </c>
    </row>
    <row r="14" spans="1:3" s="1" customFormat="1" ht="15" customHeight="1">
      <c r="A14" s="758" t="s">
        <v>133</v>
      </c>
      <c r="B14" s="759">
        <v>1161.3</v>
      </c>
      <c r="C14" s="760">
        <v>8.143500000000001</v>
      </c>
    </row>
    <row r="15" spans="1:3" ht="13.5" customHeight="1">
      <c r="A15" s="758" t="s">
        <v>134</v>
      </c>
      <c r="B15" s="759">
        <v>0.7</v>
      </c>
      <c r="C15" s="760"/>
    </row>
    <row r="16" spans="1:3" ht="15" customHeight="1">
      <c r="A16" s="758" t="s">
        <v>135</v>
      </c>
      <c r="B16" s="759">
        <v>4709.3</v>
      </c>
      <c r="C16" s="760">
        <v>22.3479</v>
      </c>
    </row>
    <row r="17" spans="1:3" ht="15" customHeight="1">
      <c r="A17" s="758" t="s">
        <v>136</v>
      </c>
      <c r="B17" s="759">
        <v>2885.3</v>
      </c>
      <c r="C17" s="760">
        <v>22.428</v>
      </c>
    </row>
    <row r="18" spans="1:3" ht="15" customHeight="1">
      <c r="A18" s="758" t="s">
        <v>137</v>
      </c>
      <c r="B18" s="759">
        <v>23318.6</v>
      </c>
      <c r="C18" s="760">
        <v>57.6275</v>
      </c>
    </row>
    <row r="19" spans="1:3" ht="15" customHeight="1">
      <c r="A19" s="758" t="s">
        <v>138</v>
      </c>
      <c r="B19" s="759">
        <v>5273.1</v>
      </c>
      <c r="C19" s="760">
        <v>25.4718</v>
      </c>
    </row>
    <row r="20" spans="1:3" ht="15" customHeight="1">
      <c r="A20" s="758" t="s">
        <v>139</v>
      </c>
      <c r="B20" s="759">
        <v>63653.4</v>
      </c>
      <c r="C20" s="760">
        <v>19.0549</v>
      </c>
    </row>
    <row r="21" spans="1:3" ht="15" customHeight="1">
      <c r="A21" s="758" t="s">
        <v>140</v>
      </c>
      <c r="B21" s="759">
        <v>786.6</v>
      </c>
      <c r="C21" s="760">
        <v>-30.2031</v>
      </c>
    </row>
    <row r="22" spans="1:3" ht="15" customHeight="1">
      <c r="A22" s="758" t="s">
        <v>141</v>
      </c>
      <c r="B22" s="759">
        <v>1685.2</v>
      </c>
      <c r="C22" s="760">
        <v>139.6232</v>
      </c>
    </row>
    <row r="23" spans="1:3" ht="15" customHeight="1">
      <c r="A23" s="758" t="s">
        <v>142</v>
      </c>
      <c r="B23" s="759">
        <v>6889.1</v>
      </c>
      <c r="C23" s="760">
        <v>19.188399999999998</v>
      </c>
    </row>
    <row r="24" spans="1:3" ht="15" customHeight="1">
      <c r="A24" s="758" t="s">
        <v>143</v>
      </c>
      <c r="B24" s="759">
        <v>4925.1</v>
      </c>
      <c r="C24" s="760">
        <v>-5.4056999999999995</v>
      </c>
    </row>
    <row r="25" spans="1:3" ht="15" customHeight="1">
      <c r="A25" s="758" t="s">
        <v>144</v>
      </c>
      <c r="B25" s="759">
        <v>7228.5</v>
      </c>
      <c r="C25" s="760">
        <v>-32.312099999999994</v>
      </c>
    </row>
    <row r="26" spans="1:3" ht="15" customHeight="1">
      <c r="A26" s="758" t="s">
        <v>145</v>
      </c>
      <c r="B26" s="759">
        <v>24461.7</v>
      </c>
      <c r="C26" s="760">
        <v>93.8594</v>
      </c>
    </row>
    <row r="27" spans="1:3" ht="15" customHeight="1">
      <c r="A27" s="263" t="s">
        <v>114</v>
      </c>
      <c r="B27" s="759">
        <v>1884.2</v>
      </c>
      <c r="C27" s="760">
        <v>-3.6407999999999996</v>
      </c>
    </row>
    <row r="28" spans="1:3" ht="15" customHeight="1">
      <c r="A28" s="758" t="s">
        <v>146</v>
      </c>
      <c r="B28" s="759">
        <v>69222.7</v>
      </c>
      <c r="C28" s="760">
        <v>22.517</v>
      </c>
    </row>
    <row r="29" spans="1:3" ht="15" customHeight="1">
      <c r="A29" s="758" t="s">
        <v>147</v>
      </c>
      <c r="B29" s="759">
        <v>46303</v>
      </c>
      <c r="C29" s="760">
        <v>-7.814399999999999</v>
      </c>
    </row>
    <row r="30" spans="1:3" ht="15" customHeight="1">
      <c r="A30" s="758" t="s">
        <v>148</v>
      </c>
      <c r="B30" s="759">
        <v>553.1</v>
      </c>
      <c r="C30" s="760">
        <v>-49.11749999999999</v>
      </c>
    </row>
    <row r="31" spans="1:3" ht="13.5">
      <c r="A31" s="758" t="s">
        <v>149</v>
      </c>
      <c r="B31" s="759">
        <v>2028.8</v>
      </c>
      <c r="C31" s="760">
        <v>1.3261</v>
      </c>
    </row>
    <row r="32" spans="1:3" ht="13.5">
      <c r="A32" s="761" t="s">
        <v>150</v>
      </c>
      <c r="B32" s="759"/>
      <c r="C32" s="760"/>
    </row>
    <row r="33" spans="1:3" ht="13.5">
      <c r="A33" s="761" t="s">
        <v>151</v>
      </c>
      <c r="B33" s="759">
        <v>8085.5</v>
      </c>
      <c r="C33" s="760">
        <v>-7.980899999999999</v>
      </c>
    </row>
    <row r="34" spans="1:3" ht="13.5">
      <c r="A34" s="758" t="s">
        <v>152</v>
      </c>
      <c r="B34" s="759">
        <v>117.3</v>
      </c>
      <c r="C34" s="760">
        <v>8.9267</v>
      </c>
    </row>
    <row r="35" spans="1:3" ht="14.25">
      <c r="A35" s="762" t="s">
        <v>153</v>
      </c>
      <c r="B35" s="763">
        <v>348.5</v>
      </c>
      <c r="C35" s="764">
        <v>75.9081</v>
      </c>
    </row>
    <row r="36" spans="1:3" ht="13.5">
      <c r="A36" s="65"/>
      <c r="B36" s="65"/>
      <c r="C36" s="65"/>
    </row>
    <row r="38" ht="13.5">
      <c r="B38" s="2">
        <f>SUM(B4:B35)</f>
        <v>364506.4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G14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24.50390625" style="121" customWidth="1"/>
    <col min="2" max="4" width="12.625" style="121" customWidth="1"/>
    <col min="5" max="6" width="12.625" style="121" bestFit="1" customWidth="1"/>
    <col min="7" max="7" width="11.625" style="121" bestFit="1" customWidth="1"/>
    <col min="8" max="16384" width="9.00390625" style="121" customWidth="1"/>
  </cols>
  <sheetData>
    <row r="1" spans="1:4" ht="34.5" customHeight="1">
      <c r="A1" s="751" t="s">
        <v>154</v>
      </c>
      <c r="B1" s="751"/>
      <c r="C1" s="751"/>
      <c r="D1" s="751"/>
    </row>
    <row r="2" spans="1:4" ht="27" customHeight="1">
      <c r="A2" s="751"/>
      <c r="B2" s="250" t="str">
        <f>'主要指标'!B2</f>
        <v>1-2月</v>
      </c>
      <c r="C2" s="751"/>
      <c r="D2" s="751"/>
    </row>
    <row r="3" spans="1:4" ht="34.5" customHeight="1">
      <c r="A3" s="717" t="s">
        <v>155</v>
      </c>
      <c r="B3" s="452" t="s">
        <v>156</v>
      </c>
      <c r="C3" s="717"/>
      <c r="D3" s="452" t="s">
        <v>157</v>
      </c>
    </row>
    <row r="4" spans="1:4" ht="34.5" customHeight="1">
      <c r="A4" s="752"/>
      <c r="B4" s="406" t="s">
        <v>158</v>
      </c>
      <c r="C4" s="406" t="s">
        <v>159</v>
      </c>
      <c r="D4" s="415"/>
    </row>
    <row r="5" spans="1:6" ht="34.5" customHeight="1">
      <c r="A5" s="133" t="s">
        <v>160</v>
      </c>
      <c r="B5" s="459">
        <v>121.2803</v>
      </c>
      <c r="C5" s="459" t="s">
        <v>38</v>
      </c>
      <c r="D5" s="417" t="s">
        <v>38</v>
      </c>
      <c r="E5" s="714"/>
      <c r="F5" s="714"/>
    </row>
    <row r="6" spans="1:6" ht="34.5" customHeight="1">
      <c r="A6" s="133" t="s">
        <v>161</v>
      </c>
      <c r="B6" s="459">
        <v>51.0514</v>
      </c>
      <c r="C6" s="459">
        <v>54.654</v>
      </c>
      <c r="D6" s="417">
        <v>-3.6026000000000025</v>
      </c>
      <c r="E6" s="714"/>
      <c r="F6" s="714"/>
    </row>
    <row r="7" spans="1:6" ht="34.5" customHeight="1">
      <c r="A7" s="133" t="s">
        <v>162</v>
      </c>
      <c r="B7" s="459">
        <v>0.96365578</v>
      </c>
      <c r="C7" s="459">
        <v>0.96202893</v>
      </c>
      <c r="D7" s="417">
        <v>0.0016268499999999575</v>
      </c>
      <c r="E7" s="714"/>
      <c r="F7" s="714"/>
    </row>
    <row r="8" spans="1:6" ht="34.5" customHeight="1">
      <c r="A8" s="133" t="s">
        <v>163</v>
      </c>
      <c r="B8" s="459">
        <v>4.2221</v>
      </c>
      <c r="C8" s="459">
        <v>2.8077</v>
      </c>
      <c r="D8" s="417">
        <v>1.4144</v>
      </c>
      <c r="E8" s="714"/>
      <c r="F8" s="714"/>
    </row>
    <row r="9" spans="1:7" ht="34.5" customHeight="1">
      <c r="A9" s="133" t="s">
        <v>164</v>
      </c>
      <c r="B9" s="413">
        <v>216244.8610301699</v>
      </c>
      <c r="C9" s="413">
        <v>181051.9036821326</v>
      </c>
      <c r="D9" s="753">
        <v>35192.95734803731</v>
      </c>
      <c r="E9" s="460"/>
      <c r="F9" s="460"/>
      <c r="G9" s="460"/>
    </row>
    <row r="10" spans="1:6" s="622" customFormat="1" ht="34.5" customHeight="1">
      <c r="A10" s="133" t="s">
        <v>165</v>
      </c>
      <c r="B10" s="459">
        <v>94.0127511156359</v>
      </c>
      <c r="C10" s="459">
        <v>89.70538841022565</v>
      </c>
      <c r="D10" s="417">
        <v>4.307362705410242</v>
      </c>
      <c r="F10" s="754"/>
    </row>
    <row r="11" spans="1:6" ht="34.5" customHeight="1">
      <c r="A11" s="133" t="s">
        <v>166</v>
      </c>
      <c r="B11" s="459">
        <v>34.2704</v>
      </c>
      <c r="C11" s="459">
        <v>53.4662</v>
      </c>
      <c r="D11" s="417">
        <v>-19.1958</v>
      </c>
      <c r="E11" s="714"/>
      <c r="F11" s="714"/>
    </row>
    <row r="12" spans="1:6" s="622" customFormat="1" ht="34.5" customHeight="1">
      <c r="A12" s="134" t="s">
        <v>167</v>
      </c>
      <c r="B12" s="734">
        <v>65.8914825484425</v>
      </c>
      <c r="C12" s="734">
        <v>64.36704946052426</v>
      </c>
      <c r="D12" s="736">
        <v>1.52443308791824</v>
      </c>
      <c r="E12" s="754"/>
      <c r="F12" s="754"/>
    </row>
    <row r="13" ht="14.25">
      <c r="B13" s="714"/>
    </row>
    <row r="14" ht="14.25">
      <c r="B14" s="714"/>
    </row>
  </sheetData>
  <sheetProtection/>
  <mergeCells count="4">
    <mergeCell ref="A1:D1"/>
    <mergeCell ref="B3:C3"/>
    <mergeCell ref="A3:A4"/>
    <mergeCell ref="D3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F22"/>
  <sheetViews>
    <sheetView zoomScaleSheetLayoutView="100" workbookViewId="0" topLeftCell="A1">
      <selection activeCell="D30" sqref="D30"/>
    </sheetView>
  </sheetViews>
  <sheetFormatPr defaultColWidth="9.00390625" defaultRowHeight="14.25"/>
  <cols>
    <col min="1" max="1" width="21.875" style="121" customWidth="1"/>
    <col min="2" max="2" width="10.625" style="121" customWidth="1"/>
    <col min="3" max="3" width="12.625" style="121" bestFit="1" customWidth="1"/>
    <col min="4" max="4" width="13.375" style="714" customWidth="1"/>
    <col min="5" max="5" width="9.00390625" style="121" customWidth="1"/>
    <col min="6" max="6" width="9.375" style="121" bestFit="1" customWidth="1"/>
    <col min="7" max="16384" width="9.00390625" style="121" customWidth="1"/>
  </cols>
  <sheetData>
    <row r="1" spans="1:4" ht="18">
      <c r="A1" s="248" t="s">
        <v>168</v>
      </c>
      <c r="B1" s="248"/>
      <c r="C1" s="248"/>
      <c r="D1" s="248"/>
    </row>
    <row r="2" spans="2:4" ht="15">
      <c r="B2" s="412" t="str">
        <f>'主要指标'!B2</f>
        <v>1-2月</v>
      </c>
      <c r="C2" s="716"/>
      <c r="D2" s="716" t="s">
        <v>169</v>
      </c>
    </row>
    <row r="3" spans="1:4" ht="21.75" customHeight="1">
      <c r="A3" s="737" t="s">
        <v>170</v>
      </c>
      <c r="B3" s="403" t="s">
        <v>171</v>
      </c>
      <c r="C3" s="403" t="s">
        <v>172</v>
      </c>
      <c r="D3" s="700" t="s">
        <v>173</v>
      </c>
    </row>
    <row r="4" spans="1:4" ht="15" customHeight="1">
      <c r="A4" s="738" t="s">
        <v>174</v>
      </c>
      <c r="B4" s="739">
        <v>603</v>
      </c>
      <c r="C4" s="740"/>
      <c r="D4" s="732"/>
    </row>
    <row r="5" spans="1:4" ht="15" customHeight="1">
      <c r="A5" s="133" t="s">
        <v>175</v>
      </c>
      <c r="B5" s="741">
        <v>239</v>
      </c>
      <c r="C5" s="742">
        <v>255</v>
      </c>
      <c r="D5" s="417">
        <v>-6.2745</v>
      </c>
    </row>
    <row r="6" spans="1:6" ht="15" customHeight="1">
      <c r="A6" s="133" t="s">
        <v>176</v>
      </c>
      <c r="B6" s="743">
        <v>1699767.1</v>
      </c>
      <c r="C6" s="744">
        <v>1444807.6</v>
      </c>
      <c r="D6" s="418">
        <v>17.6466</v>
      </c>
      <c r="F6" s="714"/>
    </row>
    <row r="7" spans="1:6" ht="15" customHeight="1">
      <c r="A7" s="133" t="s">
        <v>177</v>
      </c>
      <c r="B7" s="745">
        <v>1441242</v>
      </c>
      <c r="C7" s="745">
        <v>1256785.5</v>
      </c>
      <c r="D7" s="417">
        <v>14.6768</v>
      </c>
      <c r="F7" s="714"/>
    </row>
    <row r="8" spans="1:6" ht="15" customHeight="1">
      <c r="A8" s="133" t="s">
        <v>178</v>
      </c>
      <c r="B8" s="745">
        <v>5945</v>
      </c>
      <c r="C8" s="745">
        <v>5592.2</v>
      </c>
      <c r="D8" s="417">
        <v>6.3088</v>
      </c>
      <c r="F8" s="714"/>
    </row>
    <row r="9" spans="1:6" ht="15" customHeight="1">
      <c r="A9" s="133" t="s">
        <v>179</v>
      </c>
      <c r="B9" s="743">
        <v>38638.9</v>
      </c>
      <c r="C9" s="743">
        <v>33139.6</v>
      </c>
      <c r="D9" s="417">
        <v>16.5943</v>
      </c>
      <c r="F9" s="714"/>
    </row>
    <row r="10" spans="1:6" ht="15" customHeight="1">
      <c r="A10" s="133" t="s">
        <v>180</v>
      </c>
      <c r="B10" s="743">
        <v>81812.9</v>
      </c>
      <c r="C10" s="743">
        <v>65798.9</v>
      </c>
      <c r="D10" s="418">
        <v>24.3378</v>
      </c>
      <c r="F10" s="714"/>
    </row>
    <row r="11" spans="1:6" ht="15" customHeight="1">
      <c r="A11" s="133" t="s">
        <v>181</v>
      </c>
      <c r="B11" s="413">
        <v>10852.6</v>
      </c>
      <c r="C11" s="413">
        <v>16800.9</v>
      </c>
      <c r="D11" s="417">
        <v>-35.4047</v>
      </c>
      <c r="F11" s="714"/>
    </row>
    <row r="12" spans="1:6" ht="15" customHeight="1">
      <c r="A12" s="133" t="s">
        <v>182</v>
      </c>
      <c r="B12" s="743">
        <v>-166.3</v>
      </c>
      <c r="C12" s="743">
        <v>12323.2</v>
      </c>
      <c r="D12" s="417">
        <v>-101.3495</v>
      </c>
      <c r="F12" s="714"/>
    </row>
    <row r="13" spans="1:6" ht="14.25">
      <c r="A13" s="133" t="s">
        <v>183</v>
      </c>
      <c r="B13" s="743">
        <v>68893.1</v>
      </c>
      <c r="C13" s="743">
        <v>39956.4</v>
      </c>
      <c r="D13" s="417">
        <v>72.4207</v>
      </c>
      <c r="F13" s="714"/>
    </row>
    <row r="14" spans="1:6" ht="15" customHeight="1">
      <c r="A14" s="133" t="s">
        <v>184</v>
      </c>
      <c r="B14" s="743">
        <v>35919.8</v>
      </c>
      <c r="C14" s="743">
        <v>45908.9</v>
      </c>
      <c r="D14" s="417">
        <v>-21.7585</v>
      </c>
      <c r="F14" s="714"/>
    </row>
    <row r="15" spans="1:6" ht="15" customHeight="1">
      <c r="A15" s="133" t="s">
        <v>185</v>
      </c>
      <c r="B15" s="743">
        <v>15944469.5</v>
      </c>
      <c r="C15" s="743">
        <v>14191249.9</v>
      </c>
      <c r="D15" s="417">
        <v>12.3542</v>
      </c>
      <c r="F15" s="714"/>
    </row>
    <row r="16" spans="1:6" ht="15" customHeight="1">
      <c r="A16" s="133" t="s">
        <v>186</v>
      </c>
      <c r="B16" s="743">
        <v>5593365.2</v>
      </c>
      <c r="C16" s="743">
        <v>5170476.3</v>
      </c>
      <c r="D16" s="417">
        <v>8.1789</v>
      </c>
      <c r="F16" s="714"/>
    </row>
    <row r="17" spans="1:6" ht="15" customHeight="1">
      <c r="A17" s="133" t="s">
        <v>187</v>
      </c>
      <c r="B17" s="743">
        <v>70422.4</v>
      </c>
      <c r="C17" s="743">
        <v>69132.4</v>
      </c>
      <c r="D17" s="417">
        <v>1.866</v>
      </c>
      <c r="F17" s="714"/>
    </row>
    <row r="18" spans="1:6" ht="15" customHeight="1">
      <c r="A18" s="133" t="s">
        <v>188</v>
      </c>
      <c r="B18" s="743">
        <v>8139875.8</v>
      </c>
      <c r="C18" s="743">
        <v>7756081.6</v>
      </c>
      <c r="D18" s="417">
        <v>4.9483</v>
      </c>
      <c r="F18" s="714"/>
    </row>
    <row r="19" spans="1:6" ht="15" customHeight="1">
      <c r="A19" s="133" t="s">
        <v>189</v>
      </c>
      <c r="B19" s="743">
        <v>11078.9</v>
      </c>
      <c r="C19" s="743">
        <v>23426.6</v>
      </c>
      <c r="D19" s="417">
        <v>-52.708</v>
      </c>
      <c r="F19" s="714"/>
    </row>
    <row r="20" spans="1:6" ht="15" customHeight="1">
      <c r="A20" s="133" t="s">
        <v>190</v>
      </c>
      <c r="B20" s="743">
        <v>85917</v>
      </c>
      <c r="C20" s="743">
        <v>68975.2</v>
      </c>
      <c r="D20" s="746">
        <v>24.5622</v>
      </c>
      <c r="F20" s="714"/>
    </row>
    <row r="21" spans="1:6" ht="15" customHeight="1">
      <c r="A21" s="133" t="s">
        <v>191</v>
      </c>
      <c r="B21" s="743">
        <v>174393.2</v>
      </c>
      <c r="C21" s="743">
        <v>140557.1</v>
      </c>
      <c r="D21" s="747">
        <v>24.0729</v>
      </c>
      <c r="F21" s="714"/>
    </row>
    <row r="22" spans="1:6" ht="15" customHeight="1">
      <c r="A22" s="134" t="s">
        <v>192</v>
      </c>
      <c r="B22" s="748">
        <v>89228</v>
      </c>
      <c r="C22" s="749">
        <v>86879</v>
      </c>
      <c r="D22" s="750">
        <v>2.7038</v>
      </c>
      <c r="F22" s="71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G22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32.00390625" style="121" customWidth="1"/>
    <col min="2" max="2" width="7.125" style="121" customWidth="1"/>
    <col min="3" max="3" width="9.625" style="121" customWidth="1"/>
    <col min="4" max="6" width="9.00390625" style="121" customWidth="1"/>
    <col min="7" max="7" width="10.50390625" style="121" bestFit="1" customWidth="1"/>
    <col min="8" max="16384" width="9.00390625" style="121" customWidth="1"/>
  </cols>
  <sheetData>
    <row r="1" spans="1:6" ht="18">
      <c r="A1" s="248" t="s">
        <v>193</v>
      </c>
      <c r="B1" s="248"/>
      <c r="C1" s="248"/>
      <c r="D1" s="248"/>
      <c r="E1" s="248"/>
      <c r="F1" s="248"/>
    </row>
    <row r="2" spans="2:6" ht="15">
      <c r="B2" s="716"/>
      <c r="C2" s="412" t="str">
        <f>'主要指标'!B2</f>
        <v>1-2月</v>
      </c>
      <c r="D2" s="716"/>
      <c r="E2" s="716"/>
      <c r="F2" s="716" t="s">
        <v>169</v>
      </c>
    </row>
    <row r="3" spans="1:6" ht="22.5">
      <c r="A3" s="402" t="s">
        <v>66</v>
      </c>
      <c r="B3" s="402" t="s">
        <v>194</v>
      </c>
      <c r="C3" s="443" t="s">
        <v>195</v>
      </c>
      <c r="D3" s="403" t="s">
        <v>196</v>
      </c>
      <c r="E3" s="443" t="s">
        <v>197</v>
      </c>
      <c r="F3" s="414" t="s">
        <v>196</v>
      </c>
    </row>
    <row r="4" spans="1:6" ht="14.25">
      <c r="A4" s="728" t="s">
        <v>198</v>
      </c>
      <c r="B4" s="719">
        <v>603</v>
      </c>
      <c r="C4" s="413">
        <v>1699767.1</v>
      </c>
      <c r="D4" s="729">
        <v>17.6</v>
      </c>
      <c r="E4" s="413">
        <v>85917</v>
      </c>
      <c r="F4" s="732">
        <v>24.6</v>
      </c>
    </row>
    <row r="5" spans="1:7" ht="14.25">
      <c r="A5" s="133" t="s">
        <v>93</v>
      </c>
      <c r="B5" s="413">
        <v>12</v>
      </c>
      <c r="C5" s="413">
        <v>16873.8</v>
      </c>
      <c r="D5" s="459">
        <v>-6.4</v>
      </c>
      <c r="E5" s="413">
        <v>592.9</v>
      </c>
      <c r="F5" s="417">
        <v>-26.8</v>
      </c>
      <c r="G5" s="460"/>
    </row>
    <row r="6" spans="1:7" ht="14.25">
      <c r="A6" s="133" t="s">
        <v>94</v>
      </c>
      <c r="B6" s="413">
        <v>14</v>
      </c>
      <c r="C6" s="413">
        <v>31366</v>
      </c>
      <c r="D6" s="459">
        <v>27</v>
      </c>
      <c r="E6" s="413">
        <v>-1923</v>
      </c>
      <c r="F6" s="417" t="s">
        <v>38</v>
      </c>
      <c r="G6" s="460"/>
    </row>
    <row r="7" spans="1:7" ht="14.25">
      <c r="A7" s="133" t="s">
        <v>95</v>
      </c>
      <c r="B7" s="413">
        <v>201</v>
      </c>
      <c r="C7" s="413">
        <v>247974.6</v>
      </c>
      <c r="D7" s="459">
        <v>22.6</v>
      </c>
      <c r="E7" s="413">
        <v>7990</v>
      </c>
      <c r="F7" s="417">
        <v>-31.5</v>
      </c>
      <c r="G7" s="460"/>
    </row>
    <row r="8" spans="1:7" ht="14.25">
      <c r="A8" s="133" t="s">
        <v>199</v>
      </c>
      <c r="B8" s="413">
        <v>31</v>
      </c>
      <c r="C8" s="413">
        <v>89251.4</v>
      </c>
      <c r="D8" s="459">
        <v>9.9</v>
      </c>
      <c r="E8" s="413">
        <v>12380.6</v>
      </c>
      <c r="F8" s="417">
        <v>-13.2</v>
      </c>
      <c r="G8" s="460"/>
    </row>
    <row r="9" spans="1:7" ht="14.25">
      <c r="A9" s="133" t="s">
        <v>200</v>
      </c>
      <c r="B9" s="413">
        <v>8</v>
      </c>
      <c r="C9" s="413">
        <v>10426.6</v>
      </c>
      <c r="D9" s="459">
        <v>34.8</v>
      </c>
      <c r="E9" s="413">
        <v>93.4</v>
      </c>
      <c r="F9" s="417">
        <v>-67.5</v>
      </c>
      <c r="G9" s="460"/>
    </row>
    <row r="10" spans="1:7" s="622" customFormat="1" ht="14.25">
      <c r="A10" s="133" t="s">
        <v>98</v>
      </c>
      <c r="B10" s="413">
        <v>0</v>
      </c>
      <c r="C10" s="413">
        <v>0</v>
      </c>
      <c r="D10" s="459">
        <v>0</v>
      </c>
      <c r="E10" s="413">
        <v>0</v>
      </c>
      <c r="F10" s="357">
        <v>0</v>
      </c>
      <c r="G10" s="735"/>
    </row>
    <row r="11" spans="1:7" ht="14.25">
      <c r="A11" s="133" t="s">
        <v>99</v>
      </c>
      <c r="B11" s="413">
        <v>11</v>
      </c>
      <c r="C11" s="413">
        <v>58767.1</v>
      </c>
      <c r="D11" s="459">
        <v>126.8</v>
      </c>
      <c r="E11" s="413">
        <v>2935.7</v>
      </c>
      <c r="F11" s="417">
        <v>83.3</v>
      </c>
      <c r="G11" s="460"/>
    </row>
    <row r="12" spans="1:7" ht="14.25">
      <c r="A12" s="133" t="s">
        <v>100</v>
      </c>
      <c r="B12" s="413">
        <v>7</v>
      </c>
      <c r="C12" s="413">
        <v>6044.3</v>
      </c>
      <c r="D12" s="459">
        <v>23.2</v>
      </c>
      <c r="E12" s="413">
        <v>58.1</v>
      </c>
      <c r="F12" s="417">
        <v>106</v>
      </c>
      <c r="G12" s="460"/>
    </row>
    <row r="13" spans="1:7" ht="14.25">
      <c r="A13" s="133" t="s">
        <v>201</v>
      </c>
      <c r="B13" s="413">
        <v>7</v>
      </c>
      <c r="C13" s="413">
        <v>4509.9</v>
      </c>
      <c r="D13" s="459">
        <v>28.4</v>
      </c>
      <c r="E13" s="413">
        <v>182.4</v>
      </c>
      <c r="F13" s="417">
        <v>-39.6</v>
      </c>
      <c r="G13" s="460"/>
    </row>
    <row r="14" spans="1:7" ht="14.25">
      <c r="A14" s="133" t="s">
        <v>202</v>
      </c>
      <c r="B14" s="413">
        <v>6</v>
      </c>
      <c r="C14" s="413">
        <v>6045.4</v>
      </c>
      <c r="D14" s="459">
        <v>1.7</v>
      </c>
      <c r="E14" s="413">
        <v>544.4</v>
      </c>
      <c r="F14" s="417">
        <v>-7.3</v>
      </c>
      <c r="G14" s="460"/>
    </row>
    <row r="15" spans="1:7" ht="14.25">
      <c r="A15" s="133" t="s">
        <v>203</v>
      </c>
      <c r="B15" s="413">
        <v>12</v>
      </c>
      <c r="C15" s="413">
        <v>21195.8</v>
      </c>
      <c r="D15" s="459">
        <v>20.8</v>
      </c>
      <c r="E15" s="413">
        <v>888.8</v>
      </c>
      <c r="F15" s="417">
        <v>30.4</v>
      </c>
      <c r="G15" s="460"/>
    </row>
    <row r="16" spans="1:7" ht="14.25">
      <c r="A16" s="133" t="s">
        <v>104</v>
      </c>
      <c r="B16" s="413">
        <v>3</v>
      </c>
      <c r="C16" s="413">
        <v>11953.9</v>
      </c>
      <c r="D16" s="459">
        <v>20.5</v>
      </c>
      <c r="E16" s="413">
        <v>1388</v>
      </c>
      <c r="F16" s="417">
        <v>96.5</v>
      </c>
      <c r="G16" s="460"/>
    </row>
    <row r="17" spans="1:7" ht="14.25">
      <c r="A17" s="133" t="s">
        <v>204</v>
      </c>
      <c r="B17" s="413">
        <v>12</v>
      </c>
      <c r="C17" s="413">
        <v>164307.5</v>
      </c>
      <c r="D17" s="459">
        <v>75.6</v>
      </c>
      <c r="E17" s="413">
        <v>9640.3</v>
      </c>
      <c r="F17" s="417" t="s">
        <v>38</v>
      </c>
      <c r="G17" s="460"/>
    </row>
    <row r="18" spans="1:7" ht="15">
      <c r="A18" s="134" t="s">
        <v>205</v>
      </c>
      <c r="B18" s="725">
        <v>28</v>
      </c>
      <c r="C18" s="725">
        <v>39237.5</v>
      </c>
      <c r="D18" s="734">
        <v>10.8</v>
      </c>
      <c r="E18" s="725">
        <v>1724.4</v>
      </c>
      <c r="F18" s="736">
        <v>132.6</v>
      </c>
      <c r="G18" s="460"/>
    </row>
    <row r="22" spans="1:6" ht="14.25">
      <c r="A22" s="397"/>
      <c r="B22" s="397"/>
      <c r="C22" s="397"/>
      <c r="D22" s="357"/>
      <c r="E22" s="397"/>
      <c r="F22" s="3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F18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33.875" style="121" bestFit="1" customWidth="1"/>
    <col min="2" max="2" width="9.00390625" style="121" customWidth="1"/>
    <col min="3" max="3" width="10.125" style="121" customWidth="1"/>
    <col min="4" max="4" width="9.00390625" style="121" customWidth="1"/>
    <col min="5" max="5" width="9.375" style="121" bestFit="1" customWidth="1"/>
    <col min="6" max="16384" width="9.00390625" style="121" customWidth="1"/>
  </cols>
  <sheetData>
    <row r="1" spans="1:6" ht="18">
      <c r="A1" s="248" t="s">
        <v>206</v>
      </c>
      <c r="B1" s="248"/>
      <c r="C1" s="248"/>
      <c r="D1" s="248"/>
      <c r="E1" s="248"/>
      <c r="F1" s="248"/>
    </row>
    <row r="2" spans="2:6" ht="15">
      <c r="B2" s="716"/>
      <c r="C2" s="412" t="str">
        <f>'主要指标'!B2</f>
        <v>1-2月</v>
      </c>
      <c r="D2" s="716"/>
      <c r="E2" s="716"/>
      <c r="F2" s="716" t="s">
        <v>169</v>
      </c>
    </row>
    <row r="3" spans="1:6" ht="22.5">
      <c r="A3" s="402" t="s">
        <v>66</v>
      </c>
      <c r="B3" s="403" t="s">
        <v>194</v>
      </c>
      <c r="C3" s="403" t="s">
        <v>195</v>
      </c>
      <c r="D3" s="403" t="s">
        <v>196</v>
      </c>
      <c r="E3" s="403" t="s">
        <v>197</v>
      </c>
      <c r="F3" s="414" t="s">
        <v>196</v>
      </c>
    </row>
    <row r="4" spans="1:6" ht="14.25">
      <c r="A4" s="728" t="s">
        <v>107</v>
      </c>
      <c r="B4" s="719">
        <v>29</v>
      </c>
      <c r="C4" s="719">
        <v>131707.3</v>
      </c>
      <c r="D4" s="729">
        <v>-13.9</v>
      </c>
      <c r="E4" s="719">
        <v>8197.2</v>
      </c>
      <c r="F4" s="732">
        <v>-20.7</v>
      </c>
    </row>
    <row r="5" spans="1:6" s="622" customFormat="1" ht="14.25">
      <c r="A5" s="730" t="s">
        <v>207</v>
      </c>
      <c r="B5" s="413">
        <v>1</v>
      </c>
      <c r="C5" s="413">
        <v>6343.7</v>
      </c>
      <c r="D5" s="459">
        <v>205.7</v>
      </c>
      <c r="E5" s="413">
        <v>333.9</v>
      </c>
      <c r="F5" s="417" t="s">
        <v>38</v>
      </c>
    </row>
    <row r="6" spans="1:6" ht="14.25">
      <c r="A6" s="730" t="s">
        <v>208</v>
      </c>
      <c r="B6" s="413">
        <v>5</v>
      </c>
      <c r="C6" s="413">
        <v>5762.8</v>
      </c>
      <c r="D6" s="459">
        <v>23.5</v>
      </c>
      <c r="E6" s="413">
        <v>263.9</v>
      </c>
      <c r="F6" s="417">
        <v>6.3</v>
      </c>
    </row>
    <row r="7" spans="1:6" ht="15" customHeight="1">
      <c r="A7" s="730" t="s">
        <v>110</v>
      </c>
      <c r="B7" s="413">
        <v>30</v>
      </c>
      <c r="C7" s="413">
        <v>36991.9</v>
      </c>
      <c r="D7" s="459">
        <v>37.2</v>
      </c>
      <c r="E7" s="413">
        <v>1864.5</v>
      </c>
      <c r="F7" s="417">
        <v>81.1</v>
      </c>
    </row>
    <row r="8" spans="1:6" ht="14.25">
      <c r="A8" s="730" t="s">
        <v>209</v>
      </c>
      <c r="B8" s="413">
        <v>28</v>
      </c>
      <c r="C8" s="413">
        <v>36665.9</v>
      </c>
      <c r="D8" s="459">
        <v>12.8</v>
      </c>
      <c r="E8" s="413">
        <v>1710.7</v>
      </c>
      <c r="F8" s="417">
        <v>-4.7</v>
      </c>
    </row>
    <row r="9" spans="1:6" ht="14.25">
      <c r="A9" s="730" t="s">
        <v>210</v>
      </c>
      <c r="B9" s="413">
        <v>20</v>
      </c>
      <c r="C9" s="413">
        <v>25934</v>
      </c>
      <c r="D9" s="459">
        <v>-4</v>
      </c>
      <c r="E9" s="413">
        <v>1237.7</v>
      </c>
      <c r="F9" s="417">
        <v>-68.1</v>
      </c>
    </row>
    <row r="10" spans="1:6" ht="14.25">
      <c r="A10" s="730" t="s">
        <v>113</v>
      </c>
      <c r="B10" s="413">
        <v>17</v>
      </c>
      <c r="C10" s="413">
        <v>63792.5</v>
      </c>
      <c r="D10" s="459">
        <v>45.6</v>
      </c>
      <c r="E10" s="413">
        <v>7598.3</v>
      </c>
      <c r="F10" s="417">
        <v>228.7</v>
      </c>
    </row>
    <row r="11" spans="1:6" ht="14.25">
      <c r="A11" s="730" t="s">
        <v>211</v>
      </c>
      <c r="B11" s="413">
        <v>4</v>
      </c>
      <c r="C11" s="413">
        <v>6951.4</v>
      </c>
      <c r="D11" s="459">
        <v>-13.9</v>
      </c>
      <c r="E11" s="413">
        <v>1009.5</v>
      </c>
      <c r="F11" s="417">
        <v>-18.5</v>
      </c>
    </row>
    <row r="12" spans="1:6" ht="14.25">
      <c r="A12" s="730" t="s">
        <v>212</v>
      </c>
      <c r="B12" s="413">
        <v>52</v>
      </c>
      <c r="C12" s="413">
        <v>437381.4</v>
      </c>
      <c r="D12" s="459">
        <v>17.6</v>
      </c>
      <c r="E12" s="413">
        <v>2048.9</v>
      </c>
      <c r="F12" s="417">
        <v>-69.7</v>
      </c>
    </row>
    <row r="13" spans="1:6" ht="14.25">
      <c r="A13" s="730" t="s">
        <v>213</v>
      </c>
      <c r="B13" s="413">
        <v>52</v>
      </c>
      <c r="C13" s="413">
        <v>199868.9</v>
      </c>
      <c r="D13" s="459">
        <v>-2.9</v>
      </c>
      <c r="E13" s="413">
        <v>16665.6</v>
      </c>
      <c r="F13" s="417">
        <v>15.6</v>
      </c>
    </row>
    <row r="14" spans="1:6" ht="14.25">
      <c r="A14" s="730" t="s">
        <v>214</v>
      </c>
      <c r="B14" s="413">
        <v>4</v>
      </c>
      <c r="C14" s="413">
        <v>2214.3</v>
      </c>
      <c r="D14" s="459">
        <v>-7.8</v>
      </c>
      <c r="E14" s="413">
        <v>-194</v>
      </c>
      <c r="F14" s="417" t="s">
        <v>38</v>
      </c>
    </row>
    <row r="15" spans="1:6" ht="14.25">
      <c r="A15" s="730" t="s">
        <v>118</v>
      </c>
      <c r="B15" s="413">
        <v>2</v>
      </c>
      <c r="C15" s="413">
        <v>10982.7</v>
      </c>
      <c r="D15" s="459">
        <v>21.3</v>
      </c>
      <c r="E15" s="413">
        <v>1342.1</v>
      </c>
      <c r="F15" s="417">
        <v>122.5</v>
      </c>
    </row>
    <row r="16" spans="1:6" ht="14.25">
      <c r="A16" s="730" t="s">
        <v>119</v>
      </c>
      <c r="B16" s="413">
        <v>5</v>
      </c>
      <c r="C16" s="413">
        <v>24774.7</v>
      </c>
      <c r="D16" s="459">
        <v>-1.1</v>
      </c>
      <c r="E16" s="413">
        <v>6857.8</v>
      </c>
      <c r="F16" s="417">
        <v>1398.6</v>
      </c>
    </row>
    <row r="17" spans="1:6" ht="14.25">
      <c r="A17" s="730" t="s">
        <v>215</v>
      </c>
      <c r="B17" s="413">
        <v>1</v>
      </c>
      <c r="C17" s="413">
        <v>1550.1</v>
      </c>
      <c r="D17" s="459">
        <v>2.3</v>
      </c>
      <c r="E17" s="413">
        <v>17.8</v>
      </c>
      <c r="F17" s="417">
        <v>104.6</v>
      </c>
    </row>
    <row r="18" spans="1:6" ht="15">
      <c r="A18" s="716" t="s">
        <v>216</v>
      </c>
      <c r="B18" s="726">
        <v>1</v>
      </c>
      <c r="C18" s="726">
        <v>891.7</v>
      </c>
      <c r="D18" s="731">
        <v>176.5</v>
      </c>
      <c r="E18" s="726">
        <v>467.1</v>
      </c>
      <c r="F18" s="733" t="s">
        <v>38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E20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21.875" style="121" customWidth="1"/>
    <col min="2" max="2" width="10.625" style="121" customWidth="1"/>
    <col min="3" max="3" width="9.50390625" style="121" bestFit="1" customWidth="1"/>
    <col min="4" max="4" width="11.125" style="121" customWidth="1"/>
    <col min="5" max="16384" width="9.00390625" style="121" customWidth="1"/>
  </cols>
  <sheetData>
    <row r="1" spans="1:4" ht="31.5" customHeight="1">
      <c r="A1" s="715" t="s">
        <v>217</v>
      </c>
      <c r="B1" s="248"/>
      <c r="C1" s="248"/>
      <c r="D1" s="248"/>
    </row>
    <row r="2" spans="2:4" ht="15">
      <c r="B2" s="412" t="str">
        <f>'主要指标'!B2</f>
        <v>1-2月</v>
      </c>
      <c r="C2" s="716"/>
      <c r="D2" s="716" t="s">
        <v>169</v>
      </c>
    </row>
    <row r="3" spans="1:4" ht="14.25">
      <c r="A3" s="717" t="s">
        <v>170</v>
      </c>
      <c r="B3" s="403" t="s">
        <v>171</v>
      </c>
      <c r="C3" s="403" t="s">
        <v>172</v>
      </c>
      <c r="D3" s="718" t="s">
        <v>173</v>
      </c>
    </row>
    <row r="4" spans="1:4" ht="19.5" customHeight="1">
      <c r="A4" s="133" t="s">
        <v>218</v>
      </c>
      <c r="B4" s="719">
        <v>891630</v>
      </c>
      <c r="C4" s="720">
        <v>792844.2</v>
      </c>
      <c r="D4" s="416">
        <v>12.459673666024187</v>
      </c>
    </row>
    <row r="5" spans="1:4" ht="19.5" customHeight="1">
      <c r="A5" s="133" t="s">
        <v>219</v>
      </c>
      <c r="B5" s="413">
        <v>771067.3</v>
      </c>
      <c r="C5" s="413">
        <v>700603.2</v>
      </c>
      <c r="D5" s="417">
        <v>10.057633193796448</v>
      </c>
    </row>
    <row r="6" spans="1:4" ht="19.5" customHeight="1">
      <c r="A6" s="133" t="s">
        <v>220</v>
      </c>
      <c r="B6" s="419">
        <v>2431.4</v>
      </c>
      <c r="C6" s="419">
        <v>2277.8</v>
      </c>
      <c r="D6" s="417">
        <v>6.743348845377113</v>
      </c>
    </row>
    <row r="7" spans="1:4" ht="19.5" customHeight="1">
      <c r="A7" s="133" t="s">
        <v>221</v>
      </c>
      <c r="B7" s="419">
        <v>19777.1</v>
      </c>
      <c r="C7" s="419">
        <v>16617.7</v>
      </c>
      <c r="D7" s="417">
        <v>19.012258014045244</v>
      </c>
    </row>
    <row r="8" spans="1:4" ht="19.5" customHeight="1">
      <c r="A8" s="133" t="s">
        <v>222</v>
      </c>
      <c r="B8" s="419">
        <v>26774.3</v>
      </c>
      <c r="C8" s="721">
        <v>24451.3</v>
      </c>
      <c r="D8" s="722">
        <v>9.500517354905469</v>
      </c>
    </row>
    <row r="9" spans="1:4" ht="19.5" customHeight="1">
      <c r="A9" s="133" t="s">
        <v>223</v>
      </c>
      <c r="B9" s="419">
        <v>5629.9</v>
      </c>
      <c r="C9" s="721">
        <v>8898.4</v>
      </c>
      <c r="D9" s="420">
        <v>-36.73132248494111</v>
      </c>
    </row>
    <row r="10" spans="1:4" ht="19.5" customHeight="1">
      <c r="A10" s="133" t="s">
        <v>224</v>
      </c>
      <c r="B10" s="419">
        <v>-212.1</v>
      </c>
      <c r="C10" s="721">
        <v>1454.4</v>
      </c>
      <c r="D10" s="723" t="s">
        <v>38</v>
      </c>
    </row>
    <row r="11" spans="1:4" ht="19.5" customHeight="1">
      <c r="A11" s="133" t="s">
        <v>225</v>
      </c>
      <c r="B11" s="419">
        <v>39265.9</v>
      </c>
      <c r="C11" s="721">
        <v>17407.1</v>
      </c>
      <c r="D11" s="722">
        <v>125.5740473714749</v>
      </c>
    </row>
    <row r="12" spans="1:4" ht="19.5" customHeight="1">
      <c r="A12" s="133" t="s">
        <v>226</v>
      </c>
      <c r="B12" s="413">
        <v>14976.5</v>
      </c>
      <c r="C12" s="724">
        <v>20617.6</v>
      </c>
      <c r="D12" s="722">
        <v>-27.360604532050274</v>
      </c>
    </row>
    <row r="13" spans="1:5" ht="19.5" customHeight="1">
      <c r="A13" s="133" t="s">
        <v>227</v>
      </c>
      <c r="B13" s="413">
        <v>8499985.3</v>
      </c>
      <c r="C13" s="724">
        <v>7725361.8</v>
      </c>
      <c r="D13" s="722">
        <v>10.02701905818833</v>
      </c>
      <c r="E13" s="357"/>
    </row>
    <row r="14" spans="1:5" ht="19.5" customHeight="1">
      <c r="A14" s="133" t="s">
        <v>186</v>
      </c>
      <c r="B14" s="413">
        <v>2655981.3</v>
      </c>
      <c r="C14" s="724">
        <v>2367451.8</v>
      </c>
      <c r="D14" s="722">
        <v>12.18734421541339</v>
      </c>
      <c r="E14" s="357"/>
    </row>
    <row r="15" spans="1:4" ht="19.5" customHeight="1">
      <c r="A15" s="133" t="s">
        <v>228</v>
      </c>
      <c r="B15" s="413">
        <v>35328.5</v>
      </c>
      <c r="C15" s="724">
        <v>34560.9</v>
      </c>
      <c r="D15" s="722">
        <v>2.2210069760914735</v>
      </c>
    </row>
    <row r="16" spans="1:4" ht="19.5" customHeight="1">
      <c r="A16" s="133" t="s">
        <v>229</v>
      </c>
      <c r="B16" s="413">
        <v>4182275.5</v>
      </c>
      <c r="C16" s="724">
        <v>4385702</v>
      </c>
      <c r="D16" s="722">
        <v>-4.638402244384139</v>
      </c>
    </row>
    <row r="17" spans="1:4" ht="19.5" customHeight="1">
      <c r="A17" s="133" t="s">
        <v>230</v>
      </c>
      <c r="B17" s="413">
        <v>-2761.6</v>
      </c>
      <c r="C17" s="724">
        <v>10481.6</v>
      </c>
      <c r="D17" s="417" t="s">
        <v>38</v>
      </c>
    </row>
    <row r="18" spans="1:4" ht="19.5" customHeight="1">
      <c r="A18" s="133" t="s">
        <v>231</v>
      </c>
      <c r="B18" s="413">
        <v>38935.700000000004</v>
      </c>
      <c r="C18" s="724">
        <v>30166.5</v>
      </c>
      <c r="D18" s="417">
        <v>29.069331874761758</v>
      </c>
    </row>
    <row r="19" spans="1:4" ht="19.5" customHeight="1">
      <c r="A19" s="133" t="s">
        <v>232</v>
      </c>
      <c r="B19" s="413">
        <v>78307.5</v>
      </c>
      <c r="C19" s="724">
        <v>63990.3</v>
      </c>
      <c r="D19" s="418">
        <v>22.374016061809357</v>
      </c>
    </row>
    <row r="20" spans="1:4" ht="19.5" customHeight="1">
      <c r="A20" s="134" t="s">
        <v>233</v>
      </c>
      <c r="B20" s="725">
        <v>33439</v>
      </c>
      <c r="C20" s="726">
        <v>31654</v>
      </c>
      <c r="D20" s="727">
        <v>5.63909774436091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B4" sqref="B4:D20"/>
    </sheetView>
  </sheetViews>
  <sheetFormatPr defaultColWidth="9.00390625" defaultRowHeight="14.25"/>
  <cols>
    <col min="1" max="1" width="23.125" style="121" customWidth="1"/>
    <col min="2" max="3" width="9.00390625" style="121" customWidth="1"/>
    <col min="4" max="4" width="11.50390625" style="121" customWidth="1"/>
    <col min="5" max="5" width="12.375" style="121" customWidth="1"/>
    <col min="6" max="6" width="10.375" style="121" bestFit="1" customWidth="1"/>
    <col min="7" max="16384" width="9.00390625" style="121" customWidth="1"/>
  </cols>
  <sheetData>
    <row r="1" spans="1:4" ht="18">
      <c r="A1" s="704" t="s">
        <v>234</v>
      </c>
      <c r="B1" s="704"/>
      <c r="C1" s="704"/>
      <c r="D1" s="704"/>
    </row>
    <row r="2" spans="2:4" ht="15">
      <c r="B2" s="705" t="str">
        <f>'主要指标'!B2</f>
        <v>1-2月</v>
      </c>
      <c r="C2" s="706"/>
      <c r="D2" s="706" t="s">
        <v>169</v>
      </c>
    </row>
    <row r="3" spans="1:4" ht="14.25">
      <c r="A3" s="707" t="s">
        <v>235</v>
      </c>
      <c r="B3" s="699" t="s">
        <v>171</v>
      </c>
      <c r="C3" s="699" t="s">
        <v>172</v>
      </c>
      <c r="D3" s="700" t="s">
        <v>236</v>
      </c>
    </row>
    <row r="4" spans="1:6" ht="14.25">
      <c r="A4" s="708" t="s">
        <v>237</v>
      </c>
      <c r="B4" s="709">
        <v>140</v>
      </c>
      <c r="C4" s="709" t="s">
        <v>38</v>
      </c>
      <c r="D4" s="710" t="s">
        <v>38</v>
      </c>
      <c r="E4" s="460"/>
      <c r="F4" s="460"/>
    </row>
    <row r="5" spans="1:6" ht="14.25">
      <c r="A5" s="708" t="s">
        <v>238</v>
      </c>
      <c r="B5" s="711">
        <v>53</v>
      </c>
      <c r="C5" s="711">
        <v>46</v>
      </c>
      <c r="D5" s="702">
        <v>15.217391304347828</v>
      </c>
      <c r="E5" s="460"/>
      <c r="F5" s="460"/>
    </row>
    <row r="6" spans="1:6" ht="14.25">
      <c r="A6" s="708" t="s">
        <v>239</v>
      </c>
      <c r="B6" s="692">
        <v>3311570.6</v>
      </c>
      <c r="C6" s="692">
        <v>3058790.5</v>
      </c>
      <c r="D6" s="702">
        <v>8.26405404358357</v>
      </c>
      <c r="E6" s="460"/>
      <c r="F6" s="460"/>
    </row>
    <row r="7" spans="1:6" ht="14.25">
      <c r="A7" s="708" t="s">
        <v>240</v>
      </c>
      <c r="B7" s="692">
        <v>2403676.3</v>
      </c>
      <c r="C7" s="692">
        <v>2335556.4</v>
      </c>
      <c r="D7" s="702">
        <v>2.916645472573464</v>
      </c>
      <c r="E7" s="460"/>
      <c r="F7" s="460"/>
    </row>
    <row r="8" spans="1:6" ht="14.25">
      <c r="A8" s="708" t="s">
        <v>241</v>
      </c>
      <c r="B8" s="692">
        <v>907894.3</v>
      </c>
      <c r="C8" s="692">
        <v>723234.1</v>
      </c>
      <c r="D8" s="702">
        <v>25.532562693047794</v>
      </c>
      <c r="E8" s="460"/>
      <c r="F8" s="460"/>
    </row>
    <row r="9" spans="1:6" ht="14.25">
      <c r="A9" s="708" t="s">
        <v>195</v>
      </c>
      <c r="B9" s="692">
        <v>353374.5</v>
      </c>
      <c r="C9" s="692">
        <v>313340.1</v>
      </c>
      <c r="D9" s="702">
        <v>12.776660248720177</v>
      </c>
      <c r="E9" s="714"/>
      <c r="F9" s="460"/>
    </row>
    <row r="10" spans="1:6" ht="14.25">
      <c r="A10" s="708" t="s">
        <v>242</v>
      </c>
      <c r="B10" s="692">
        <v>295085</v>
      </c>
      <c r="C10" s="692">
        <v>260100.7</v>
      </c>
      <c r="D10" s="702">
        <v>13.450290598987237</v>
      </c>
      <c r="E10" s="714"/>
      <c r="F10" s="460"/>
    </row>
    <row r="11" spans="1:6" ht="14.25">
      <c r="A11" s="708" t="s">
        <v>243</v>
      </c>
      <c r="B11" s="692">
        <v>1266.6</v>
      </c>
      <c r="C11" s="692">
        <v>1077.4</v>
      </c>
      <c r="D11" s="702">
        <v>17.560794505290488</v>
      </c>
      <c r="E11" s="714"/>
      <c r="F11" s="460"/>
    </row>
    <row r="12" spans="1:6" ht="14.25">
      <c r="A12" s="708" t="s">
        <v>244</v>
      </c>
      <c r="B12" s="692">
        <v>3310.5</v>
      </c>
      <c r="C12" s="692">
        <v>2445.4</v>
      </c>
      <c r="D12" s="702">
        <v>35.37662550094055</v>
      </c>
      <c r="E12" s="714"/>
      <c r="F12" s="460"/>
    </row>
    <row r="13" spans="1:6" ht="14.25">
      <c r="A13" s="708" t="s">
        <v>245</v>
      </c>
      <c r="B13" s="692">
        <v>20051.4</v>
      </c>
      <c r="C13" s="692">
        <v>14998.6</v>
      </c>
      <c r="D13" s="702">
        <v>33.68847759124185</v>
      </c>
      <c r="E13" s="714"/>
      <c r="F13" s="460"/>
    </row>
    <row r="14" spans="1:6" ht="14.25">
      <c r="A14" s="708" t="s">
        <v>246</v>
      </c>
      <c r="B14" s="692">
        <v>7367.8</v>
      </c>
      <c r="C14" s="692">
        <v>9332.8</v>
      </c>
      <c r="D14" s="702">
        <v>-21.0547745585462</v>
      </c>
      <c r="E14" s="714"/>
      <c r="F14" s="460"/>
    </row>
    <row r="15" spans="1:6" ht="14.25">
      <c r="A15" s="708" t="s">
        <v>247</v>
      </c>
      <c r="B15" s="692">
        <v>25667.8</v>
      </c>
      <c r="C15" s="692">
        <v>24487.2</v>
      </c>
      <c r="D15" s="702">
        <v>4.821294390538739</v>
      </c>
      <c r="E15" s="714"/>
      <c r="F15" s="460"/>
    </row>
    <row r="16" spans="1:6" ht="14.25">
      <c r="A16" s="708" t="s">
        <v>197</v>
      </c>
      <c r="B16" s="692">
        <v>3985.9800000000005</v>
      </c>
      <c r="C16" s="692">
        <v>3843.53</v>
      </c>
      <c r="D16" s="702">
        <v>3.7062283890069807</v>
      </c>
      <c r="E16" s="714"/>
      <c r="F16" s="460"/>
    </row>
    <row r="17" spans="1:6" ht="14.25">
      <c r="A17" s="708" t="s">
        <v>248</v>
      </c>
      <c r="B17" s="692">
        <v>31926.9</v>
      </c>
      <c r="C17" s="692">
        <v>30352.7</v>
      </c>
      <c r="D17" s="702">
        <v>5.18635903889934</v>
      </c>
      <c r="E17" s="714"/>
      <c r="F17" s="460"/>
    </row>
    <row r="18" spans="1:6" ht="14.25">
      <c r="A18" s="708" t="s">
        <v>249</v>
      </c>
      <c r="B18" s="692">
        <v>7932.9</v>
      </c>
      <c r="C18" s="692">
        <v>8082.6</v>
      </c>
      <c r="D18" s="702">
        <v>-1.8521267908841281</v>
      </c>
      <c r="E18" s="714"/>
      <c r="F18" s="460"/>
    </row>
    <row r="19" spans="1:6" ht="14.25">
      <c r="A19" s="708" t="s">
        <v>250</v>
      </c>
      <c r="B19" s="692">
        <v>26383</v>
      </c>
      <c r="C19" s="692">
        <v>24226</v>
      </c>
      <c r="D19" s="702">
        <v>8.903657227771816</v>
      </c>
      <c r="E19" s="714"/>
      <c r="F19" s="460"/>
    </row>
    <row r="20" spans="1:6" ht="15">
      <c r="A20" s="712" t="s">
        <v>251</v>
      </c>
      <c r="B20" s="697">
        <v>47823.9</v>
      </c>
      <c r="C20" s="697">
        <v>39014.5</v>
      </c>
      <c r="D20" s="703">
        <v>22.579810070614784</v>
      </c>
      <c r="E20" s="714"/>
      <c r="F20" s="460"/>
    </row>
    <row r="21" ht="14.25">
      <c r="A21" s="713" t="s">
        <v>252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J14"/>
  <sheetViews>
    <sheetView zoomScaleSheetLayoutView="100" workbookViewId="0" topLeftCell="A1">
      <selection activeCell="B4" sqref="B4:J14"/>
    </sheetView>
  </sheetViews>
  <sheetFormatPr defaultColWidth="9.00390625" defaultRowHeight="14.25"/>
  <cols>
    <col min="1" max="1" width="2.875" style="3" customWidth="1"/>
    <col min="2" max="9" width="5.625" style="3" customWidth="1"/>
    <col min="10" max="10" width="34.125" style="3" customWidth="1"/>
    <col min="11" max="16384" width="9.00390625" style="3" customWidth="1"/>
  </cols>
  <sheetData>
    <row r="2" spans="4:8" ht="20.25">
      <c r="D2" s="875" t="s">
        <v>2</v>
      </c>
      <c r="E2" s="875"/>
      <c r="F2" s="875"/>
      <c r="G2" s="875"/>
      <c r="H2" s="875"/>
    </row>
    <row r="4" spans="2:10" ht="13.5">
      <c r="B4" s="876" t="s">
        <v>3</v>
      </c>
      <c r="C4" s="877"/>
      <c r="D4" s="877"/>
      <c r="E4" s="877"/>
      <c r="F4" s="877"/>
      <c r="G4" s="877"/>
      <c r="H4" s="877"/>
      <c r="I4" s="877"/>
      <c r="J4" s="877"/>
    </row>
    <row r="5" spans="2:10" ht="13.5">
      <c r="B5" s="877"/>
      <c r="C5" s="877"/>
      <c r="D5" s="877"/>
      <c r="E5" s="877"/>
      <c r="F5" s="877"/>
      <c r="G5" s="877"/>
      <c r="H5" s="877"/>
      <c r="I5" s="877"/>
      <c r="J5" s="877"/>
    </row>
    <row r="6" spans="2:10" ht="13.5">
      <c r="B6" s="877"/>
      <c r="C6" s="877"/>
      <c r="D6" s="877"/>
      <c r="E6" s="877"/>
      <c r="F6" s="877"/>
      <c r="G6" s="877"/>
      <c r="H6" s="877"/>
      <c r="I6" s="877"/>
      <c r="J6" s="877"/>
    </row>
    <row r="7" spans="2:10" ht="13.5">
      <c r="B7" s="877"/>
      <c r="C7" s="877"/>
      <c r="D7" s="877"/>
      <c r="E7" s="877"/>
      <c r="F7" s="877"/>
      <c r="G7" s="877"/>
      <c r="H7" s="877"/>
      <c r="I7" s="877"/>
      <c r="J7" s="877"/>
    </row>
    <row r="8" spans="2:10" ht="13.5">
      <c r="B8" s="877"/>
      <c r="C8" s="877"/>
      <c r="D8" s="877"/>
      <c r="E8" s="877"/>
      <c r="F8" s="877"/>
      <c r="G8" s="877"/>
      <c r="H8" s="877"/>
      <c r="I8" s="877"/>
      <c r="J8" s="877"/>
    </row>
    <row r="9" spans="2:10" ht="13.5">
      <c r="B9" s="877"/>
      <c r="C9" s="877"/>
      <c r="D9" s="877"/>
      <c r="E9" s="877"/>
      <c r="F9" s="877"/>
      <c r="G9" s="877"/>
      <c r="H9" s="877"/>
      <c r="I9" s="877"/>
      <c r="J9" s="877"/>
    </row>
    <row r="10" spans="2:10" ht="13.5">
      <c r="B10" s="877"/>
      <c r="C10" s="877"/>
      <c r="D10" s="877"/>
      <c r="E10" s="877"/>
      <c r="F10" s="877"/>
      <c r="G10" s="877"/>
      <c r="H10" s="877"/>
      <c r="I10" s="877"/>
      <c r="J10" s="877"/>
    </row>
    <row r="11" spans="2:10" ht="13.5">
      <c r="B11" s="877"/>
      <c r="C11" s="877"/>
      <c r="D11" s="877"/>
      <c r="E11" s="877"/>
      <c r="F11" s="877"/>
      <c r="G11" s="877"/>
      <c r="H11" s="877"/>
      <c r="I11" s="877"/>
      <c r="J11" s="877"/>
    </row>
    <row r="12" spans="2:10" ht="13.5">
      <c r="B12" s="877"/>
      <c r="C12" s="877"/>
      <c r="D12" s="877"/>
      <c r="E12" s="877"/>
      <c r="F12" s="877"/>
      <c r="G12" s="877"/>
      <c r="H12" s="877"/>
      <c r="I12" s="877"/>
      <c r="J12" s="877"/>
    </row>
    <row r="13" spans="2:10" ht="13.5">
      <c r="B13" s="877"/>
      <c r="C13" s="877"/>
      <c r="D13" s="877"/>
      <c r="E13" s="877"/>
      <c r="F13" s="877"/>
      <c r="G13" s="877"/>
      <c r="H13" s="877"/>
      <c r="I13" s="877"/>
      <c r="J13" s="877"/>
    </row>
    <row r="14" spans="2:10" ht="198" customHeight="1">
      <c r="B14" s="877"/>
      <c r="C14" s="877"/>
      <c r="D14" s="877"/>
      <c r="E14" s="877"/>
      <c r="F14" s="877"/>
      <c r="G14" s="877"/>
      <c r="H14" s="877"/>
      <c r="I14" s="877"/>
      <c r="J14" s="877"/>
    </row>
  </sheetData>
  <sheetProtection selectLockedCells="1" selectUnlockedCells="1"/>
  <mergeCells count="2">
    <mergeCell ref="D2:H2"/>
    <mergeCell ref="B4:J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B5" sqref="B5:G14"/>
    </sheetView>
  </sheetViews>
  <sheetFormatPr defaultColWidth="9.00390625" defaultRowHeight="14.25"/>
  <cols>
    <col min="1" max="1" width="26.25390625" style="121" customWidth="1"/>
    <col min="2" max="2" width="13.375" style="121" customWidth="1"/>
    <col min="3" max="3" width="13.00390625" style="121" customWidth="1"/>
    <col min="4" max="4" width="9.00390625" style="121" customWidth="1"/>
    <col min="5" max="5" width="9.125" style="121" bestFit="1" customWidth="1"/>
    <col min="6" max="16384" width="9.00390625" style="121" customWidth="1"/>
  </cols>
  <sheetData>
    <row r="1" spans="1:8" ht="18">
      <c r="A1" s="385" t="s">
        <v>253</v>
      </c>
      <c r="B1" s="385"/>
      <c r="C1" s="385"/>
      <c r="D1" s="385"/>
      <c r="E1" s="385"/>
      <c r="F1" s="385"/>
      <c r="G1" s="385"/>
      <c r="H1" s="396"/>
    </row>
    <row r="2" spans="2:8" ht="15">
      <c r="B2" s="397"/>
      <c r="C2" s="387" t="str">
        <f>'主要指标'!B2</f>
        <v>1-2月</v>
      </c>
      <c r="D2" s="397"/>
      <c r="E2" s="397"/>
      <c r="F2" s="397"/>
      <c r="G2" s="397" t="s">
        <v>169</v>
      </c>
      <c r="H2" s="681"/>
    </row>
    <row r="3" spans="1:7" ht="14.25">
      <c r="A3" s="687" t="s">
        <v>254</v>
      </c>
      <c r="B3" s="688" t="s">
        <v>194</v>
      </c>
      <c r="C3" s="688" t="s">
        <v>255</v>
      </c>
      <c r="D3" s="688" t="s">
        <v>256</v>
      </c>
      <c r="E3" s="699" t="s">
        <v>195</v>
      </c>
      <c r="F3" s="699"/>
      <c r="G3" s="700"/>
    </row>
    <row r="4" spans="1:7" ht="14.25">
      <c r="A4" s="689"/>
      <c r="B4" s="690" t="s">
        <v>257</v>
      </c>
      <c r="C4" s="690" t="s">
        <v>257</v>
      </c>
      <c r="D4" s="690"/>
      <c r="E4" s="701" t="s">
        <v>257</v>
      </c>
      <c r="F4" s="701" t="s">
        <v>258</v>
      </c>
      <c r="G4" s="880" t="s">
        <v>259</v>
      </c>
    </row>
    <row r="5" spans="1:7" ht="14.25">
      <c r="A5" s="691" t="s">
        <v>260</v>
      </c>
      <c r="B5" s="692">
        <v>140</v>
      </c>
      <c r="C5" s="692">
        <v>53</v>
      </c>
      <c r="D5" s="693">
        <v>37.857142857142854</v>
      </c>
      <c r="E5" s="692">
        <v>353374.5</v>
      </c>
      <c r="F5" s="692">
        <v>313340.1</v>
      </c>
      <c r="G5" s="702">
        <v>12.776660248720177</v>
      </c>
    </row>
    <row r="6" spans="1:7" ht="14.25">
      <c r="A6" s="694" t="s">
        <v>261</v>
      </c>
      <c r="B6" s="692">
        <v>28</v>
      </c>
      <c r="C6" s="692">
        <v>12</v>
      </c>
      <c r="D6" s="693">
        <v>42.857142857142854</v>
      </c>
      <c r="E6" s="692">
        <v>218438.3</v>
      </c>
      <c r="F6" s="692">
        <v>202131.5</v>
      </c>
      <c r="G6" s="702">
        <v>8.067421455834435</v>
      </c>
    </row>
    <row r="7" spans="1:7" ht="14.25">
      <c r="A7" s="694" t="s">
        <v>262</v>
      </c>
      <c r="B7" s="692">
        <v>12</v>
      </c>
      <c r="C7" s="692">
        <v>6</v>
      </c>
      <c r="D7" s="693">
        <v>50</v>
      </c>
      <c r="E7" s="692">
        <v>10758.2</v>
      </c>
      <c r="F7" s="692">
        <v>8736.8</v>
      </c>
      <c r="G7" s="702">
        <v>23.13661752586762</v>
      </c>
    </row>
    <row r="8" spans="1:7" ht="14.25">
      <c r="A8" s="694" t="s">
        <v>263</v>
      </c>
      <c r="B8" s="692">
        <v>18</v>
      </c>
      <c r="C8" s="692">
        <v>7</v>
      </c>
      <c r="D8" s="693">
        <v>38.88888888888889</v>
      </c>
      <c r="E8" s="692">
        <v>7832.9</v>
      </c>
      <c r="F8" s="692">
        <v>8041.5</v>
      </c>
      <c r="G8" s="702">
        <v>-2.59404339986321</v>
      </c>
    </row>
    <row r="9" spans="1:7" ht="14.25">
      <c r="A9" s="694" t="s">
        <v>264</v>
      </c>
      <c r="B9" s="692">
        <v>47</v>
      </c>
      <c r="C9" s="692">
        <v>15</v>
      </c>
      <c r="D9" s="693">
        <v>31.914893617021278</v>
      </c>
      <c r="E9" s="692">
        <v>78310.2</v>
      </c>
      <c r="F9" s="692">
        <v>56314.3</v>
      </c>
      <c r="G9" s="702">
        <v>39.05917324729242</v>
      </c>
    </row>
    <row r="10" spans="1:7" ht="14.25">
      <c r="A10" s="694" t="s">
        <v>265</v>
      </c>
      <c r="B10" s="692">
        <v>21</v>
      </c>
      <c r="C10" s="692">
        <v>4</v>
      </c>
      <c r="D10" s="693">
        <v>19.047619047619047</v>
      </c>
      <c r="E10" s="692">
        <v>26136.6</v>
      </c>
      <c r="F10" s="692">
        <v>26666.4</v>
      </c>
      <c r="G10" s="702">
        <v>-1.9867698676986834</v>
      </c>
    </row>
    <row r="11" spans="1:7" ht="14.25">
      <c r="A11" s="695" t="s">
        <v>266</v>
      </c>
      <c r="B11" s="692">
        <v>4</v>
      </c>
      <c r="C11" s="692">
        <v>3</v>
      </c>
      <c r="D11" s="693">
        <v>75</v>
      </c>
      <c r="E11" s="692">
        <v>2898.1</v>
      </c>
      <c r="F11" s="692">
        <v>2398</v>
      </c>
      <c r="G11" s="702">
        <v>20.854879065888227</v>
      </c>
    </row>
    <row r="12" spans="1:7" ht="14.25">
      <c r="A12" s="694" t="s">
        <v>267</v>
      </c>
      <c r="B12" s="692">
        <v>2</v>
      </c>
      <c r="C12" s="692" t="s">
        <v>38</v>
      </c>
      <c r="D12" s="693" t="s">
        <v>38</v>
      </c>
      <c r="E12" s="692">
        <v>241.2</v>
      </c>
      <c r="F12" s="692">
        <v>258.9</v>
      </c>
      <c r="G12" s="702">
        <v>-6.8366164542294285</v>
      </c>
    </row>
    <row r="13" spans="1:7" ht="14.25">
      <c r="A13" s="694" t="s">
        <v>268</v>
      </c>
      <c r="B13" s="692">
        <v>3</v>
      </c>
      <c r="C13" s="692">
        <v>3</v>
      </c>
      <c r="D13" s="693">
        <v>100</v>
      </c>
      <c r="E13" s="692">
        <v>8276.8</v>
      </c>
      <c r="F13" s="692">
        <v>8179.7</v>
      </c>
      <c r="G13" s="702">
        <v>1.1870851009205552</v>
      </c>
    </row>
    <row r="14" spans="1:7" ht="15">
      <c r="A14" s="696" t="s">
        <v>269</v>
      </c>
      <c r="B14" s="697">
        <v>5</v>
      </c>
      <c r="C14" s="697">
        <v>3</v>
      </c>
      <c r="D14" s="698">
        <v>60</v>
      </c>
      <c r="E14" s="697">
        <v>482.2</v>
      </c>
      <c r="F14" s="697">
        <v>613</v>
      </c>
      <c r="G14" s="703">
        <v>-21.337683523654164</v>
      </c>
    </row>
  </sheetData>
  <sheetProtection/>
  <mergeCells count="4">
    <mergeCell ref="A1:G1"/>
    <mergeCell ref="E3:G3"/>
    <mergeCell ref="A3:A4"/>
    <mergeCell ref="D3:D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B5" sqref="B5:J14"/>
    </sheetView>
  </sheetViews>
  <sheetFormatPr defaultColWidth="9.00390625" defaultRowHeight="14.25"/>
  <cols>
    <col min="1" max="1" width="27.00390625" style="121" customWidth="1"/>
    <col min="2" max="9" width="9.00390625" style="121" customWidth="1"/>
    <col min="10" max="10" width="11.75390625" style="121" customWidth="1"/>
    <col min="11" max="11" width="12.625" style="121" bestFit="1" customWidth="1"/>
    <col min="12" max="12" width="11.50390625" style="121" bestFit="1" customWidth="1"/>
    <col min="13" max="13" width="12.625" style="121" bestFit="1" customWidth="1"/>
    <col min="14" max="16384" width="9.00390625" style="121" customWidth="1"/>
  </cols>
  <sheetData>
    <row r="1" spans="1:13" ht="18">
      <c r="A1" s="385" t="s">
        <v>270</v>
      </c>
      <c r="B1" s="385"/>
      <c r="C1" s="385"/>
      <c r="D1" s="385"/>
      <c r="E1" s="385"/>
      <c r="F1" s="385"/>
      <c r="G1" s="385"/>
      <c r="H1" s="385"/>
      <c r="I1" s="385"/>
      <c r="J1" s="385"/>
      <c r="K1" s="396"/>
      <c r="L1" s="396"/>
      <c r="M1" s="396"/>
    </row>
    <row r="2" spans="2:13" ht="15">
      <c r="B2" s="397"/>
      <c r="C2" s="397"/>
      <c r="D2" s="397"/>
      <c r="E2" s="387" t="str">
        <f>'主要指标'!B2</f>
        <v>1-2月</v>
      </c>
      <c r="F2" s="397"/>
      <c r="G2" s="397"/>
      <c r="H2" s="397"/>
      <c r="I2" s="397"/>
      <c r="J2" s="397" t="s">
        <v>271</v>
      </c>
      <c r="K2" s="681"/>
      <c r="L2" s="681"/>
      <c r="M2" s="681"/>
    </row>
    <row r="3" spans="1:11" ht="14.25">
      <c r="A3" s="663" t="s">
        <v>254</v>
      </c>
      <c r="B3" s="664" t="s">
        <v>272</v>
      </c>
      <c r="C3" s="664"/>
      <c r="D3" s="664"/>
      <c r="E3" s="664" t="s">
        <v>251</v>
      </c>
      <c r="F3" s="664"/>
      <c r="G3" s="664"/>
      <c r="H3" s="664" t="s">
        <v>273</v>
      </c>
      <c r="I3" s="664"/>
      <c r="J3" s="682"/>
      <c r="K3" s="683"/>
    </row>
    <row r="4" spans="1:11" ht="14.25">
      <c r="A4" s="665"/>
      <c r="B4" s="666" t="s">
        <v>257</v>
      </c>
      <c r="C4" s="666" t="s">
        <v>258</v>
      </c>
      <c r="D4" s="881" t="s">
        <v>259</v>
      </c>
      <c r="E4" s="666" t="s">
        <v>257</v>
      </c>
      <c r="F4" s="666" t="s">
        <v>258</v>
      </c>
      <c r="G4" s="881" t="s">
        <v>259</v>
      </c>
      <c r="H4" s="666" t="s">
        <v>257</v>
      </c>
      <c r="I4" s="666" t="s">
        <v>258</v>
      </c>
      <c r="J4" s="882" t="s">
        <v>259</v>
      </c>
      <c r="K4" s="683"/>
    </row>
    <row r="5" spans="1:10" ht="14.25">
      <c r="A5" s="668" t="s">
        <v>260</v>
      </c>
      <c r="B5" s="669">
        <v>31926.9</v>
      </c>
      <c r="C5" s="669">
        <v>30352.7</v>
      </c>
      <c r="D5" s="670">
        <v>5.18635903889934</v>
      </c>
      <c r="E5" s="637">
        <v>47823.9</v>
      </c>
      <c r="F5" s="637">
        <v>39014.5</v>
      </c>
      <c r="G5" s="676">
        <v>22.579810070614784</v>
      </c>
      <c r="H5" s="677">
        <v>26383</v>
      </c>
      <c r="I5" s="677">
        <v>24226</v>
      </c>
      <c r="J5" s="685">
        <v>8.903657227771816</v>
      </c>
    </row>
    <row r="6" spans="1:10" ht="14.25">
      <c r="A6" s="671" t="s">
        <v>261</v>
      </c>
      <c r="B6" s="669">
        <v>26777.9</v>
      </c>
      <c r="C6" s="669">
        <v>26570.5</v>
      </c>
      <c r="D6" s="670">
        <v>0.7805649122146718</v>
      </c>
      <c r="E6" s="637">
        <v>10926.1</v>
      </c>
      <c r="F6" s="637">
        <v>10413.9</v>
      </c>
      <c r="G6" s="676">
        <v>4.918426334034322</v>
      </c>
      <c r="H6" s="677">
        <v>3460</v>
      </c>
      <c r="I6" s="677">
        <v>3549</v>
      </c>
      <c r="J6" s="685">
        <v>-2.5077486615948175</v>
      </c>
    </row>
    <row r="7" spans="1:10" ht="14.25">
      <c r="A7" s="671" t="s">
        <v>262</v>
      </c>
      <c r="B7" s="669">
        <v>214.7</v>
      </c>
      <c r="C7" s="669">
        <v>-717.2</v>
      </c>
      <c r="D7" s="670" t="s">
        <v>38</v>
      </c>
      <c r="E7" s="637">
        <v>1578</v>
      </c>
      <c r="F7" s="637">
        <v>1334.1</v>
      </c>
      <c r="G7" s="676">
        <v>18.281987856982255</v>
      </c>
      <c r="H7" s="677">
        <v>502</v>
      </c>
      <c r="I7" s="677">
        <v>495</v>
      </c>
      <c r="J7" s="685">
        <v>1.414141414141426</v>
      </c>
    </row>
    <row r="8" spans="1:10" ht="14.25">
      <c r="A8" s="671" t="s">
        <v>263</v>
      </c>
      <c r="B8" s="669">
        <v>627.1</v>
      </c>
      <c r="C8" s="669">
        <v>926.9</v>
      </c>
      <c r="D8" s="670">
        <v>-32.34437371884776</v>
      </c>
      <c r="E8" s="637">
        <v>1380.6</v>
      </c>
      <c r="F8" s="637">
        <v>1448.2</v>
      </c>
      <c r="G8" s="676">
        <v>-4.667863554757631</v>
      </c>
      <c r="H8" s="677">
        <v>967</v>
      </c>
      <c r="I8" s="677">
        <v>1078</v>
      </c>
      <c r="J8" s="685">
        <v>-10.29684601113172</v>
      </c>
    </row>
    <row r="9" spans="1:10" ht="14.25">
      <c r="A9" s="671" t="s">
        <v>264</v>
      </c>
      <c r="B9" s="669">
        <v>2312.4</v>
      </c>
      <c r="C9" s="669">
        <v>1706.5</v>
      </c>
      <c r="D9" s="670">
        <v>35.50542045121594</v>
      </c>
      <c r="E9" s="637">
        <v>22567.2</v>
      </c>
      <c r="F9" s="637">
        <v>15399.2</v>
      </c>
      <c r="G9" s="676">
        <v>46.54787261675929</v>
      </c>
      <c r="H9" s="677">
        <v>17369</v>
      </c>
      <c r="I9" s="677">
        <v>14053</v>
      </c>
      <c r="J9" s="685">
        <v>23.59638511349891</v>
      </c>
    </row>
    <row r="10" spans="1:10" ht="14.25">
      <c r="A10" s="671" t="s">
        <v>265</v>
      </c>
      <c r="B10" s="669">
        <v>3187.5</v>
      </c>
      <c r="C10" s="669">
        <v>2217.5</v>
      </c>
      <c r="D10" s="670">
        <v>43.742953776775636</v>
      </c>
      <c r="E10" s="637">
        <v>6409</v>
      </c>
      <c r="F10" s="637">
        <v>5770.5</v>
      </c>
      <c r="G10" s="676">
        <v>11.064899055541105</v>
      </c>
      <c r="H10" s="677">
        <v>2136</v>
      </c>
      <c r="I10" s="677">
        <v>2278</v>
      </c>
      <c r="J10" s="685">
        <v>-6.233538191395965</v>
      </c>
    </row>
    <row r="11" spans="1:10" ht="14.25">
      <c r="A11" s="672" t="s">
        <v>266</v>
      </c>
      <c r="B11" s="669">
        <v>-267.5</v>
      </c>
      <c r="C11" s="669">
        <v>-382.8</v>
      </c>
      <c r="D11" s="670" t="s">
        <v>38</v>
      </c>
      <c r="E11" s="637">
        <v>675.3</v>
      </c>
      <c r="F11" s="637">
        <v>990.1</v>
      </c>
      <c r="G11" s="676">
        <v>-31.794768205231804</v>
      </c>
      <c r="H11" s="677">
        <v>541</v>
      </c>
      <c r="I11" s="677">
        <v>1307</v>
      </c>
      <c r="J11" s="685">
        <v>-58.607498087222645</v>
      </c>
    </row>
    <row r="12" spans="1:10" ht="14.25">
      <c r="A12" s="671" t="s">
        <v>267</v>
      </c>
      <c r="B12" s="669">
        <v>14.7</v>
      </c>
      <c r="C12" s="669">
        <v>7</v>
      </c>
      <c r="D12" s="670">
        <v>110</v>
      </c>
      <c r="E12" s="637">
        <v>103.7</v>
      </c>
      <c r="F12" s="637">
        <v>79.8</v>
      </c>
      <c r="G12" s="676">
        <v>29.949874686716782</v>
      </c>
      <c r="H12" s="677">
        <v>62</v>
      </c>
      <c r="I12" s="677">
        <v>69</v>
      </c>
      <c r="J12" s="685">
        <v>-10.14492753623189</v>
      </c>
    </row>
    <row r="13" spans="1:10" ht="14.25">
      <c r="A13" s="671" t="s">
        <v>268</v>
      </c>
      <c r="B13" s="669">
        <v>-827.8</v>
      </c>
      <c r="C13" s="669">
        <v>256.7</v>
      </c>
      <c r="D13" s="670" t="s">
        <v>38</v>
      </c>
      <c r="E13" s="637">
        <v>3953.3</v>
      </c>
      <c r="F13" s="637">
        <v>3347.2</v>
      </c>
      <c r="G13" s="676">
        <v>18.107672084130016</v>
      </c>
      <c r="H13" s="677">
        <v>1237</v>
      </c>
      <c r="I13" s="677">
        <v>1211</v>
      </c>
      <c r="J13" s="685">
        <v>2.1469859620148526</v>
      </c>
    </row>
    <row r="14" spans="1:10" ht="15">
      <c r="A14" s="673" t="s">
        <v>269</v>
      </c>
      <c r="B14" s="674">
        <v>-112.1</v>
      </c>
      <c r="C14" s="674">
        <v>-232.4</v>
      </c>
      <c r="D14" s="675" t="s">
        <v>38</v>
      </c>
      <c r="E14" s="678">
        <v>230.7</v>
      </c>
      <c r="F14" s="678">
        <v>231.5</v>
      </c>
      <c r="G14" s="679">
        <v>-0.34557235421166865</v>
      </c>
      <c r="H14" s="680">
        <v>109</v>
      </c>
      <c r="I14" s="680">
        <v>186</v>
      </c>
      <c r="J14" s="686">
        <v>-41.397849462365585</v>
      </c>
    </row>
  </sheetData>
  <sheetProtection/>
  <mergeCells count="5">
    <mergeCell ref="A1:J1"/>
    <mergeCell ref="B3:D3"/>
    <mergeCell ref="E3:G3"/>
    <mergeCell ref="H3:J3"/>
    <mergeCell ref="A3:A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20.375" style="622" customWidth="1"/>
    <col min="2" max="2" width="9.00390625" style="622" customWidth="1"/>
    <col min="3" max="3" width="17.00390625" style="623" customWidth="1"/>
    <col min="4" max="4" width="15.875" style="623" customWidth="1"/>
    <col min="5" max="5" width="21.375" style="624" customWidth="1"/>
    <col min="6" max="8" width="9.00390625" style="622" customWidth="1"/>
    <col min="9" max="9" width="10.375" style="622" bestFit="1" customWidth="1"/>
    <col min="10" max="16384" width="9.00390625" style="622" customWidth="1"/>
  </cols>
  <sheetData>
    <row r="1" spans="1:13" ht="18">
      <c r="A1" s="385" t="s">
        <v>274</v>
      </c>
      <c r="B1" s="385"/>
      <c r="C1" s="625"/>
      <c r="D1" s="625"/>
      <c r="E1" s="651"/>
      <c r="F1" s="396"/>
      <c r="G1" s="396"/>
      <c r="H1" s="396"/>
      <c r="I1" s="396"/>
      <c r="J1" s="396"/>
      <c r="K1" s="396"/>
      <c r="L1" s="653"/>
      <c r="M1" s="653"/>
    </row>
    <row r="2" spans="1:13" ht="14.25">
      <c r="A2" s="626" t="s">
        <v>275</v>
      </c>
      <c r="B2" s="626"/>
      <c r="C2" s="627"/>
      <c r="D2" s="628" t="str">
        <f>'主要指标'!B2</f>
        <v>1-2月</v>
      </c>
      <c r="E2" s="652"/>
      <c r="F2" s="653"/>
      <c r="G2" s="653"/>
      <c r="H2" s="653"/>
      <c r="I2" s="653"/>
      <c r="J2" s="653"/>
      <c r="K2" s="653"/>
      <c r="L2" s="653"/>
      <c r="M2" s="653"/>
    </row>
    <row r="3" spans="1:5" ht="15">
      <c r="A3" s="629" t="s">
        <v>276</v>
      </c>
      <c r="B3" s="629"/>
      <c r="C3" s="630"/>
      <c r="D3" s="630"/>
      <c r="E3" s="654"/>
    </row>
    <row r="4" spans="1:5" ht="14.25">
      <c r="A4" s="631"/>
      <c r="B4" s="632" t="s">
        <v>277</v>
      </c>
      <c r="C4" s="633" t="s">
        <v>257</v>
      </c>
      <c r="D4" s="633" t="s">
        <v>258</v>
      </c>
      <c r="E4" s="883" t="s">
        <v>259</v>
      </c>
    </row>
    <row r="5" spans="1:5" ht="14.25">
      <c r="A5" s="634" t="s">
        <v>278</v>
      </c>
      <c r="B5" s="635" t="s">
        <v>279</v>
      </c>
      <c r="C5" s="636">
        <v>35</v>
      </c>
      <c r="D5" s="636" t="s">
        <v>38</v>
      </c>
      <c r="E5" s="656" t="s">
        <v>38</v>
      </c>
    </row>
    <row r="6" spans="1:5" ht="14.25">
      <c r="A6" s="634" t="s">
        <v>280</v>
      </c>
      <c r="B6" s="635" t="s">
        <v>281</v>
      </c>
      <c r="C6" s="637">
        <v>155191.8</v>
      </c>
      <c r="D6" s="637">
        <v>111899.8</v>
      </c>
      <c r="E6" s="657">
        <v>38.68818353562739</v>
      </c>
    </row>
    <row r="7" spans="1:5" ht="14.25">
      <c r="A7" s="634" t="s">
        <v>195</v>
      </c>
      <c r="B7" s="635" t="s">
        <v>281</v>
      </c>
      <c r="C7" s="637">
        <v>38237.9</v>
      </c>
      <c r="D7" s="637">
        <v>36701.3</v>
      </c>
      <c r="E7" s="657">
        <v>4.186772675627282</v>
      </c>
    </row>
    <row r="8" spans="1:5" ht="14.25">
      <c r="A8" s="634" t="s">
        <v>247</v>
      </c>
      <c r="B8" s="635" t="s">
        <v>281</v>
      </c>
      <c r="C8" s="637">
        <v>4100.2</v>
      </c>
      <c r="D8" s="637">
        <v>2211</v>
      </c>
      <c r="E8" s="657">
        <v>85.44549977385799</v>
      </c>
    </row>
    <row r="9" spans="1:5" ht="14.25">
      <c r="A9" s="634" t="s">
        <v>251</v>
      </c>
      <c r="B9" s="635" t="s">
        <v>281</v>
      </c>
      <c r="C9" s="637">
        <v>8314</v>
      </c>
      <c r="D9" s="637">
        <v>7322.7</v>
      </c>
      <c r="E9" s="657">
        <v>13.537356439564647</v>
      </c>
    </row>
    <row r="10" spans="1:5" ht="15">
      <c r="A10" s="638" t="s">
        <v>273</v>
      </c>
      <c r="B10" s="639" t="s">
        <v>282</v>
      </c>
      <c r="C10" s="640">
        <v>2751</v>
      </c>
      <c r="D10" s="640">
        <v>2859</v>
      </c>
      <c r="E10" s="658">
        <v>-3.7775445960125893</v>
      </c>
    </row>
    <row r="11" spans="1:5" ht="15">
      <c r="A11" s="641" t="s">
        <v>283</v>
      </c>
      <c r="B11" s="641"/>
      <c r="C11" s="642"/>
      <c r="D11" s="642"/>
      <c r="E11" s="659"/>
    </row>
    <row r="12" spans="1:5" ht="14.25">
      <c r="A12" s="643"/>
      <c r="B12" s="644" t="s">
        <v>277</v>
      </c>
      <c r="C12" s="633" t="s">
        <v>257</v>
      </c>
      <c r="D12" s="633" t="s">
        <v>258</v>
      </c>
      <c r="E12" s="883" t="s">
        <v>259</v>
      </c>
    </row>
    <row r="13" spans="1:5" ht="14.25">
      <c r="A13" s="645" t="s">
        <v>278</v>
      </c>
      <c r="B13" s="646" t="s">
        <v>279</v>
      </c>
      <c r="C13" s="636">
        <v>46</v>
      </c>
      <c r="D13" s="636" t="s">
        <v>38</v>
      </c>
      <c r="E13" s="649" t="s">
        <v>38</v>
      </c>
    </row>
    <row r="14" spans="1:5" ht="14.25">
      <c r="A14" s="645" t="s">
        <v>280</v>
      </c>
      <c r="B14" s="646" t="s">
        <v>281</v>
      </c>
      <c r="C14" s="637">
        <v>241357.1</v>
      </c>
      <c r="D14" s="637">
        <v>118685</v>
      </c>
      <c r="E14" s="660">
        <v>103.3593967224165</v>
      </c>
    </row>
    <row r="15" spans="1:5" ht="14.25">
      <c r="A15" s="645" t="s">
        <v>195</v>
      </c>
      <c r="B15" s="646" t="s">
        <v>281</v>
      </c>
      <c r="C15" s="637">
        <v>54299.4</v>
      </c>
      <c r="D15" s="637">
        <v>39204.9</v>
      </c>
      <c r="E15" s="660">
        <v>38.50156485541348</v>
      </c>
    </row>
    <row r="16" spans="1:5" ht="14.25">
      <c r="A16" s="645" t="s">
        <v>247</v>
      </c>
      <c r="B16" s="646" t="s">
        <v>281</v>
      </c>
      <c r="C16" s="637">
        <v>4148.8</v>
      </c>
      <c r="D16" s="637">
        <v>2225.4</v>
      </c>
      <c r="E16" s="660">
        <v>86.42940594949224</v>
      </c>
    </row>
    <row r="17" spans="1:5" ht="14.25">
      <c r="A17" s="645" t="s">
        <v>251</v>
      </c>
      <c r="B17" s="646" t="s">
        <v>281</v>
      </c>
      <c r="C17" s="637">
        <v>9578.5</v>
      </c>
      <c r="D17" s="637">
        <v>7953.6</v>
      </c>
      <c r="E17" s="660">
        <v>20.429742506537906</v>
      </c>
    </row>
    <row r="18" spans="1:5" ht="15">
      <c r="A18" s="647" t="s">
        <v>273</v>
      </c>
      <c r="B18" s="648" t="s">
        <v>282</v>
      </c>
      <c r="C18" s="640">
        <v>3065</v>
      </c>
      <c r="D18" s="640">
        <v>3160</v>
      </c>
      <c r="E18" s="661">
        <v>-3.0063291139240533</v>
      </c>
    </row>
    <row r="19" spans="1:5" ht="15">
      <c r="A19" s="641" t="s">
        <v>284</v>
      </c>
      <c r="B19" s="641"/>
      <c r="C19" s="642"/>
      <c r="D19" s="642"/>
      <c r="E19" s="659"/>
    </row>
    <row r="20" spans="1:5" ht="14.25">
      <c r="A20" s="631"/>
      <c r="B20" s="632" t="s">
        <v>277</v>
      </c>
      <c r="C20" s="633" t="s">
        <v>257</v>
      </c>
      <c r="D20" s="633" t="s">
        <v>258</v>
      </c>
      <c r="E20" s="883" t="s">
        <v>259</v>
      </c>
    </row>
    <row r="21" spans="1:5" ht="14.25">
      <c r="A21" s="634" t="s">
        <v>278</v>
      </c>
      <c r="B21" s="635" t="s">
        <v>279</v>
      </c>
      <c r="C21" s="636">
        <v>22</v>
      </c>
      <c r="D21" s="649" t="s">
        <v>38</v>
      </c>
      <c r="E21" s="656" t="s">
        <v>38</v>
      </c>
    </row>
    <row r="22" spans="1:5" ht="14.25">
      <c r="A22" s="634" t="s">
        <v>280</v>
      </c>
      <c r="B22" s="635" t="s">
        <v>281</v>
      </c>
      <c r="C22" s="637">
        <v>317999.7</v>
      </c>
      <c r="D22" s="637">
        <v>201111.6</v>
      </c>
      <c r="E22" s="657">
        <v>58.1210134074812</v>
      </c>
    </row>
    <row r="23" spans="1:5" ht="14.25">
      <c r="A23" s="634" t="s">
        <v>195</v>
      </c>
      <c r="B23" s="635" t="s">
        <v>281</v>
      </c>
      <c r="C23" s="637">
        <v>78638.1</v>
      </c>
      <c r="D23" s="637">
        <v>61133</v>
      </c>
      <c r="E23" s="657">
        <v>28.634452750560257</v>
      </c>
    </row>
    <row r="24" spans="1:5" ht="14.25">
      <c r="A24" s="634" t="s">
        <v>247</v>
      </c>
      <c r="B24" s="635" t="s">
        <v>281</v>
      </c>
      <c r="C24" s="637">
        <v>1650.5</v>
      </c>
      <c r="D24" s="637">
        <v>1378.8</v>
      </c>
      <c r="E24" s="657">
        <v>19.705541050188586</v>
      </c>
    </row>
    <row r="25" spans="1:5" ht="14.25">
      <c r="A25" s="634" t="s">
        <v>251</v>
      </c>
      <c r="B25" s="635" t="s">
        <v>281</v>
      </c>
      <c r="C25" s="637">
        <v>7427.3</v>
      </c>
      <c r="D25" s="637">
        <v>6276.2</v>
      </c>
      <c r="E25" s="657">
        <v>18.340715719703013</v>
      </c>
    </row>
    <row r="26" spans="1:5" ht="15">
      <c r="A26" s="638" t="s">
        <v>273</v>
      </c>
      <c r="B26" s="639" t="s">
        <v>282</v>
      </c>
      <c r="C26" s="640">
        <v>2048</v>
      </c>
      <c r="D26" s="640">
        <v>2153</v>
      </c>
      <c r="E26" s="658">
        <v>-4.876915931258708</v>
      </c>
    </row>
    <row r="27" spans="1:5" ht="14.25">
      <c r="A27" s="121"/>
      <c r="B27" s="121"/>
      <c r="C27" s="650"/>
      <c r="D27" s="650"/>
      <c r="E27" s="662"/>
    </row>
    <row r="28" spans="1:5" ht="14.25">
      <c r="A28" s="121"/>
      <c r="B28" s="121"/>
      <c r="C28" s="650"/>
      <c r="D28" s="650"/>
      <c r="E28" s="662"/>
    </row>
    <row r="29" spans="1:5" ht="14.25">
      <c r="A29" s="121"/>
      <c r="B29" s="121"/>
      <c r="C29" s="650"/>
      <c r="D29" s="650"/>
      <c r="E29" s="662"/>
    </row>
    <row r="30" spans="1:5" ht="14.25">
      <c r="A30" s="121"/>
      <c r="B30" s="121"/>
      <c r="C30" s="650"/>
      <c r="D30" s="650"/>
      <c r="E30" s="662"/>
    </row>
    <row r="31" spans="1:5" ht="14.25">
      <c r="A31" s="121"/>
      <c r="B31" s="121"/>
      <c r="C31" s="650"/>
      <c r="D31" s="650"/>
      <c r="E31" s="662"/>
    </row>
    <row r="32" spans="1:5" ht="14.25">
      <c r="A32" s="121"/>
      <c r="B32" s="121"/>
      <c r="C32" s="650"/>
      <c r="D32" s="650"/>
      <c r="E32" s="662"/>
    </row>
  </sheetData>
  <sheetProtection/>
  <mergeCells count="3">
    <mergeCell ref="A1:E1"/>
    <mergeCell ref="A2:C2"/>
    <mergeCell ref="A3:E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workbookViewId="0" topLeftCell="A1">
      <selection activeCell="C3" sqref="C3"/>
    </sheetView>
  </sheetViews>
  <sheetFormatPr defaultColWidth="9.00390625" defaultRowHeight="14.25"/>
  <cols>
    <col min="1" max="1" width="16.00390625" style="3" customWidth="1"/>
    <col min="2" max="16384" width="9.00390625" style="3" customWidth="1"/>
  </cols>
  <sheetData>
    <row r="1" spans="1:5" ht="27" customHeight="1">
      <c r="A1" s="512" t="s">
        <v>285</v>
      </c>
      <c r="B1" s="615"/>
      <c r="C1" s="615"/>
      <c r="D1" s="615"/>
      <c r="E1" s="615"/>
    </row>
    <row r="2" spans="1:5" ht="20.25" customHeight="1">
      <c r="A2" s="616"/>
      <c r="B2" s="616"/>
      <c r="C2" s="319" t="str">
        <f>'主要指标'!B2</f>
        <v>1-2月</v>
      </c>
      <c r="D2" s="616"/>
      <c r="E2" s="616" t="s">
        <v>65</v>
      </c>
    </row>
    <row r="3" spans="1:5" ht="21.75" customHeight="1">
      <c r="A3" s="373" t="s">
        <v>66</v>
      </c>
      <c r="B3" s="254" t="s">
        <v>67</v>
      </c>
      <c r="C3" s="254" t="s">
        <v>68</v>
      </c>
      <c r="D3" s="254" t="s">
        <v>35</v>
      </c>
      <c r="E3" s="372" t="s">
        <v>36</v>
      </c>
    </row>
    <row r="4" spans="1:5" s="613" customFormat="1" ht="21.75" customHeight="1">
      <c r="A4" s="263" t="s">
        <v>286</v>
      </c>
      <c r="B4" s="617" t="s">
        <v>38</v>
      </c>
      <c r="C4" s="617" t="s">
        <v>38</v>
      </c>
      <c r="D4" s="617" t="s">
        <v>38</v>
      </c>
      <c r="E4" s="617" t="s">
        <v>38</v>
      </c>
    </row>
    <row r="5" spans="1:5" s="613" customFormat="1" ht="21.75" customHeight="1">
      <c r="A5" s="263" t="s">
        <v>287</v>
      </c>
      <c r="B5" s="617" t="s">
        <v>38</v>
      </c>
      <c r="C5" s="617" t="s">
        <v>38</v>
      </c>
      <c r="D5" s="617" t="s">
        <v>38</v>
      </c>
      <c r="E5" s="617" t="s">
        <v>38</v>
      </c>
    </row>
    <row r="6" spans="1:5" s="613" customFormat="1" ht="21.75" customHeight="1">
      <c r="A6" s="263" t="s">
        <v>288</v>
      </c>
      <c r="B6" s="617" t="s">
        <v>38</v>
      </c>
      <c r="C6" s="617" t="s">
        <v>38</v>
      </c>
      <c r="D6" s="617" t="s">
        <v>38</v>
      </c>
      <c r="E6" s="617" t="s">
        <v>38</v>
      </c>
    </row>
    <row r="7" spans="1:5" s="613" customFormat="1" ht="21.75" customHeight="1">
      <c r="A7" s="263" t="s">
        <v>289</v>
      </c>
      <c r="B7" s="617" t="s">
        <v>38</v>
      </c>
      <c r="C7" s="617" t="s">
        <v>38</v>
      </c>
      <c r="D7" s="617" t="s">
        <v>38</v>
      </c>
      <c r="E7" s="617" t="s">
        <v>38</v>
      </c>
    </row>
    <row r="8" spans="1:5" s="613" customFormat="1" ht="21.75" customHeight="1">
      <c r="A8" s="263" t="s">
        <v>290</v>
      </c>
      <c r="B8" s="617" t="s">
        <v>38</v>
      </c>
      <c r="C8" s="617" t="s">
        <v>38</v>
      </c>
      <c r="D8" s="617" t="s">
        <v>38</v>
      </c>
      <c r="E8" s="617" t="s">
        <v>38</v>
      </c>
    </row>
    <row r="9" spans="1:5" s="613" customFormat="1" ht="21.75" customHeight="1">
      <c r="A9" s="263" t="s">
        <v>291</v>
      </c>
      <c r="B9" s="617" t="s">
        <v>38</v>
      </c>
      <c r="C9" s="617" t="s">
        <v>38</v>
      </c>
      <c r="D9" s="617" t="s">
        <v>38</v>
      </c>
      <c r="E9" s="617" t="s">
        <v>38</v>
      </c>
    </row>
    <row r="10" spans="1:5" s="614" customFormat="1" ht="21.75" customHeight="1">
      <c r="A10" s="263" t="s">
        <v>292</v>
      </c>
      <c r="B10" s="617">
        <v>34430</v>
      </c>
      <c r="C10" s="618">
        <v>18.380426485858308</v>
      </c>
      <c r="D10" s="617">
        <v>74566.5</v>
      </c>
      <c r="E10" s="618">
        <v>23.642800291835258</v>
      </c>
    </row>
    <row r="11" spans="1:5" ht="21.75" customHeight="1">
      <c r="A11" s="263" t="s">
        <v>287</v>
      </c>
      <c r="B11" s="617">
        <v>7926.6</v>
      </c>
      <c r="C11" s="618">
        <v>61.01</v>
      </c>
      <c r="D11" s="617">
        <v>17730.5</v>
      </c>
      <c r="E11" s="618">
        <v>59.06</v>
      </c>
    </row>
    <row r="12" spans="1:5" ht="21.75" customHeight="1">
      <c r="A12" s="263" t="s">
        <v>288</v>
      </c>
      <c r="B12" s="617">
        <v>20044.6</v>
      </c>
      <c r="C12" s="618">
        <v>16.72</v>
      </c>
      <c r="D12" s="617">
        <v>42609.7</v>
      </c>
      <c r="E12" s="618">
        <v>19.85</v>
      </c>
    </row>
    <row r="13" spans="1:5" ht="21.75" customHeight="1">
      <c r="A13" s="263" t="s">
        <v>289</v>
      </c>
      <c r="B13" s="617">
        <v>694.1</v>
      </c>
      <c r="C13" s="618">
        <v>35.43</v>
      </c>
      <c r="D13" s="617">
        <v>1622.9</v>
      </c>
      <c r="E13" s="618">
        <v>62.84</v>
      </c>
    </row>
    <row r="14" spans="1:5" ht="21.75" customHeight="1">
      <c r="A14" s="263" t="s">
        <v>290</v>
      </c>
      <c r="B14" s="617">
        <v>4560.2</v>
      </c>
      <c r="C14" s="618">
        <v>1.56</v>
      </c>
      <c r="D14" s="617">
        <v>9572</v>
      </c>
      <c r="E14" s="618">
        <v>3.32</v>
      </c>
    </row>
    <row r="15" spans="1:5" ht="21.75" customHeight="1">
      <c r="A15" s="619" t="s">
        <v>291</v>
      </c>
      <c r="B15" s="617">
        <v>1204.5</v>
      </c>
      <c r="C15" s="618">
        <v>-39.33823529411764</v>
      </c>
      <c r="D15" s="617">
        <v>3031.4</v>
      </c>
      <c r="E15" s="618">
        <v>-9.40768633076324</v>
      </c>
    </row>
    <row r="16" spans="1:5" ht="13.5" customHeight="1">
      <c r="A16" s="620" t="s">
        <v>293</v>
      </c>
      <c r="B16" s="620"/>
      <c r="C16" s="620"/>
      <c r="D16" s="620"/>
      <c r="E16" s="620"/>
    </row>
    <row r="17" spans="1:5" ht="13.5">
      <c r="A17" s="621" t="s">
        <v>294</v>
      </c>
      <c r="B17" s="621"/>
      <c r="C17" s="621"/>
      <c r="D17" s="621"/>
      <c r="E17" s="621"/>
    </row>
  </sheetData>
  <sheetProtection/>
  <mergeCells count="2">
    <mergeCell ref="A16:E16"/>
    <mergeCell ref="A17:E1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zoomScaleSheetLayoutView="100" workbookViewId="0" topLeftCell="A1">
      <selection activeCell="C12" sqref="C12"/>
    </sheetView>
  </sheetViews>
  <sheetFormatPr defaultColWidth="8.00390625" defaultRowHeight="14.25"/>
  <cols>
    <col min="1" max="1" width="34.00390625" style="223" customWidth="1"/>
    <col min="2" max="2" width="11.75390625" style="223" customWidth="1"/>
    <col min="3" max="6" width="10.75390625" style="223" customWidth="1"/>
    <col min="7" max="7" width="11.00390625" style="223" customWidth="1"/>
    <col min="8" max="9" width="8.00390625" style="223" customWidth="1"/>
    <col min="10" max="10" width="8.375" style="223" bestFit="1" customWidth="1"/>
    <col min="11" max="255" width="8.00390625" style="223" customWidth="1"/>
    <col min="256" max="256" width="8.00390625" style="3" customWidth="1"/>
  </cols>
  <sheetData>
    <row r="1" spans="1:7" s="223" customFormat="1" ht="26.25" customHeight="1">
      <c r="A1" s="584" t="s">
        <v>295</v>
      </c>
      <c r="B1" s="584"/>
      <c r="C1" s="584"/>
      <c r="D1" s="584"/>
      <c r="E1" s="584"/>
      <c r="F1" s="584"/>
      <c r="G1" s="584"/>
    </row>
    <row r="2" spans="1:7" s="223" customFormat="1" ht="21" customHeight="1">
      <c r="A2" s="585"/>
      <c r="B2" s="585"/>
      <c r="C2" s="586" t="str">
        <f>'主要指标'!B2</f>
        <v>1-2月</v>
      </c>
      <c r="D2" s="585"/>
      <c r="E2" s="585"/>
      <c r="F2" s="585"/>
      <c r="G2" s="604" t="s">
        <v>169</v>
      </c>
    </row>
    <row r="3" spans="1:7" s="223" customFormat="1" ht="24" customHeight="1">
      <c r="A3" s="587" t="s">
        <v>254</v>
      </c>
      <c r="B3" s="588" t="s">
        <v>296</v>
      </c>
      <c r="C3" s="588"/>
      <c r="D3" s="588"/>
      <c r="E3" s="588" t="s">
        <v>297</v>
      </c>
      <c r="F3" s="588"/>
      <c r="G3" s="605"/>
    </row>
    <row r="4" spans="1:7" s="223" customFormat="1" ht="21.75" customHeight="1">
      <c r="A4" s="589"/>
      <c r="B4" s="590" t="s">
        <v>298</v>
      </c>
      <c r="C4" s="590"/>
      <c r="D4" s="590"/>
      <c r="E4" s="590" t="s">
        <v>298</v>
      </c>
      <c r="F4" s="590"/>
      <c r="G4" s="606"/>
    </row>
    <row r="5" spans="1:7" s="223" customFormat="1" ht="43.5" customHeight="1">
      <c r="A5" s="591"/>
      <c r="B5" s="592" t="s">
        <v>67</v>
      </c>
      <c r="C5" s="592" t="s">
        <v>299</v>
      </c>
      <c r="D5" s="593" t="s">
        <v>300</v>
      </c>
      <c r="E5" s="607" t="s">
        <v>67</v>
      </c>
      <c r="F5" s="607" t="s">
        <v>299</v>
      </c>
      <c r="G5" s="608" t="s">
        <v>300</v>
      </c>
    </row>
    <row r="6" spans="1:7" s="223" customFormat="1" ht="19.5" customHeight="1">
      <c r="A6" s="594" t="s">
        <v>260</v>
      </c>
      <c r="B6" s="595">
        <v>264738.2</v>
      </c>
      <c r="C6" s="595">
        <v>647727.3</v>
      </c>
      <c r="D6" s="596">
        <v>23.1</v>
      </c>
      <c r="E6" s="595">
        <v>28027.3</v>
      </c>
      <c r="F6" s="595">
        <v>60038.4</v>
      </c>
      <c r="G6" s="609">
        <v>46.6</v>
      </c>
    </row>
    <row r="7" spans="1:7" s="223" customFormat="1" ht="19.5" customHeight="1">
      <c r="A7" s="597" t="s">
        <v>301</v>
      </c>
      <c r="B7" s="598">
        <v>14588.8</v>
      </c>
      <c r="C7" s="598">
        <v>29697.3</v>
      </c>
      <c r="D7" s="599">
        <v>267.2</v>
      </c>
      <c r="E7" s="598">
        <v>13160.8</v>
      </c>
      <c r="F7" s="598">
        <v>29784.6</v>
      </c>
      <c r="G7" s="610">
        <v>64.4</v>
      </c>
    </row>
    <row r="8" spans="1:7" s="223" customFormat="1" ht="19.5" customHeight="1">
      <c r="A8" s="597" t="s">
        <v>302</v>
      </c>
      <c r="B8" s="598">
        <v>16920.6</v>
      </c>
      <c r="C8" s="598">
        <v>41297.1</v>
      </c>
      <c r="D8" s="599">
        <v>40.1</v>
      </c>
      <c r="E8" s="598">
        <v>4365.6</v>
      </c>
      <c r="F8" s="598">
        <v>8957.3</v>
      </c>
      <c r="G8" s="610">
        <v>44.9</v>
      </c>
    </row>
    <row r="9" spans="1:7" s="223" customFormat="1" ht="19.5" customHeight="1">
      <c r="A9" s="597" t="s">
        <v>303</v>
      </c>
      <c r="B9" s="598">
        <v>2274.2</v>
      </c>
      <c r="C9" s="598">
        <v>3623.7</v>
      </c>
      <c r="D9" s="599">
        <v>94.3</v>
      </c>
      <c r="E9" s="598">
        <v>364.6</v>
      </c>
      <c r="F9" s="598">
        <v>636.8</v>
      </c>
      <c r="G9" s="610">
        <v>-25</v>
      </c>
    </row>
    <row r="10" spans="1:7" s="223" customFormat="1" ht="19.5" customHeight="1">
      <c r="A10" s="597" t="s">
        <v>304</v>
      </c>
      <c r="B10" s="598">
        <v>1996.4</v>
      </c>
      <c r="C10" s="598">
        <v>6290.2</v>
      </c>
      <c r="D10" s="599">
        <v>5.6</v>
      </c>
      <c r="E10" s="598">
        <v>454.3</v>
      </c>
      <c r="F10" s="598">
        <v>765.5</v>
      </c>
      <c r="G10" s="610">
        <v>21.4</v>
      </c>
    </row>
    <row r="11" spans="1:7" s="223" customFormat="1" ht="19.5" customHeight="1">
      <c r="A11" s="597" t="s">
        <v>305</v>
      </c>
      <c r="B11" s="598">
        <v>39053.2</v>
      </c>
      <c r="C11" s="598">
        <v>108370</v>
      </c>
      <c r="D11" s="599">
        <v>48.3</v>
      </c>
      <c r="E11" s="598">
        <v>1366.1</v>
      </c>
      <c r="F11" s="598">
        <v>3084.1</v>
      </c>
      <c r="G11" s="610">
        <v>-10.9</v>
      </c>
    </row>
    <row r="12" spans="1:7" s="223" customFormat="1" ht="19.5" customHeight="1">
      <c r="A12" s="597" t="s">
        <v>306</v>
      </c>
      <c r="B12" s="598">
        <v>237.4</v>
      </c>
      <c r="C12" s="598">
        <v>555.2</v>
      </c>
      <c r="D12" s="600">
        <v>-34</v>
      </c>
      <c r="E12" s="598">
        <v>169.7</v>
      </c>
      <c r="F12" s="598">
        <v>310.2</v>
      </c>
      <c r="G12" s="610">
        <v>11.3</v>
      </c>
    </row>
    <row r="13" spans="1:7" s="223" customFormat="1" ht="19.5" customHeight="1">
      <c r="A13" s="597" t="s">
        <v>307</v>
      </c>
      <c r="B13" s="598" t="s">
        <v>308</v>
      </c>
      <c r="C13" s="598" t="s">
        <v>308</v>
      </c>
      <c r="D13" s="600" t="s">
        <v>308</v>
      </c>
      <c r="E13" s="598">
        <v>522.2</v>
      </c>
      <c r="F13" s="598">
        <v>1012.3</v>
      </c>
      <c r="G13" s="610">
        <v>55.3</v>
      </c>
    </row>
    <row r="14" spans="1:7" s="223" customFormat="1" ht="19.5" customHeight="1">
      <c r="A14" s="597" t="s">
        <v>309</v>
      </c>
      <c r="B14" s="598">
        <v>8943.2</v>
      </c>
      <c r="C14" s="598">
        <v>17162.3</v>
      </c>
      <c r="D14" s="599">
        <v>-0.6</v>
      </c>
      <c r="E14" s="598">
        <v>3519.7</v>
      </c>
      <c r="F14" s="598">
        <v>9202.7</v>
      </c>
      <c r="G14" s="610">
        <v>-3.2</v>
      </c>
    </row>
    <row r="15" spans="1:7" s="223" customFormat="1" ht="19.5" customHeight="1">
      <c r="A15" s="597" t="s">
        <v>310</v>
      </c>
      <c r="B15" s="598">
        <v>1114.5</v>
      </c>
      <c r="C15" s="598">
        <v>3232.2</v>
      </c>
      <c r="D15" s="599">
        <v>-0.2</v>
      </c>
      <c r="E15" s="598">
        <v>10.1</v>
      </c>
      <c r="F15" s="598">
        <v>19.4</v>
      </c>
      <c r="G15" s="610" t="s">
        <v>308</v>
      </c>
    </row>
    <row r="16" spans="1:7" s="223" customFormat="1" ht="19.5" customHeight="1">
      <c r="A16" s="597" t="s">
        <v>311</v>
      </c>
      <c r="B16" s="598">
        <v>2273.3</v>
      </c>
      <c r="C16" s="598">
        <v>4864.8</v>
      </c>
      <c r="D16" s="599">
        <v>22.2</v>
      </c>
      <c r="E16" s="598">
        <v>17</v>
      </c>
      <c r="F16" s="598">
        <v>23.5</v>
      </c>
      <c r="G16" s="610">
        <v>-40.4</v>
      </c>
    </row>
    <row r="17" spans="1:7" s="223" customFormat="1" ht="19.5" customHeight="1">
      <c r="A17" s="597" t="s">
        <v>312</v>
      </c>
      <c r="B17" s="598" t="s">
        <v>308</v>
      </c>
      <c r="C17" s="598" t="s">
        <v>308</v>
      </c>
      <c r="D17" s="600" t="s">
        <v>308</v>
      </c>
      <c r="E17" s="598">
        <v>5</v>
      </c>
      <c r="F17" s="598">
        <v>8.5</v>
      </c>
      <c r="G17" s="610" t="s">
        <v>308</v>
      </c>
    </row>
    <row r="18" spans="1:7" s="223" customFormat="1" ht="19.5" customHeight="1">
      <c r="A18" s="597" t="s">
        <v>313</v>
      </c>
      <c r="B18" s="598" t="s">
        <v>308</v>
      </c>
      <c r="C18" s="598" t="s">
        <v>308</v>
      </c>
      <c r="D18" s="600" t="s">
        <v>308</v>
      </c>
      <c r="E18" s="598">
        <v>16.3</v>
      </c>
      <c r="F18" s="598">
        <v>25.1</v>
      </c>
      <c r="G18" s="610">
        <v>67.3</v>
      </c>
    </row>
    <row r="19" spans="1:7" s="223" customFormat="1" ht="19.5" customHeight="1">
      <c r="A19" s="597" t="s">
        <v>314</v>
      </c>
      <c r="B19" s="598">
        <v>1336.5</v>
      </c>
      <c r="C19" s="598">
        <v>3647.1</v>
      </c>
      <c r="D19" s="599">
        <v>3.6</v>
      </c>
      <c r="E19" s="598">
        <v>394.2</v>
      </c>
      <c r="F19" s="598">
        <v>864.6</v>
      </c>
      <c r="G19" s="610">
        <v>120.5</v>
      </c>
    </row>
    <row r="20" spans="1:7" s="223" customFormat="1" ht="19.5" customHeight="1">
      <c r="A20" s="597" t="s">
        <v>315</v>
      </c>
      <c r="B20" s="598">
        <v>1682.5</v>
      </c>
      <c r="C20" s="598">
        <v>3989.6</v>
      </c>
      <c r="D20" s="600">
        <v>18.4</v>
      </c>
      <c r="E20" s="598">
        <v>734.1</v>
      </c>
      <c r="F20" s="598">
        <v>1818.5</v>
      </c>
      <c r="G20" s="610">
        <v>66</v>
      </c>
    </row>
    <row r="21" spans="1:7" s="223" customFormat="1" ht="19.5" customHeight="1">
      <c r="A21" s="597" t="s">
        <v>316</v>
      </c>
      <c r="B21" s="598">
        <v>666.4</v>
      </c>
      <c r="C21" s="598">
        <v>2146.1</v>
      </c>
      <c r="D21" s="599">
        <v>11</v>
      </c>
      <c r="E21" s="598">
        <v>17.2</v>
      </c>
      <c r="F21" s="598">
        <v>29.1</v>
      </c>
      <c r="G21" s="610">
        <v>-3.6</v>
      </c>
    </row>
    <row r="22" spans="1:7" s="223" customFormat="1" ht="19.5" customHeight="1">
      <c r="A22" s="597" t="s">
        <v>317</v>
      </c>
      <c r="B22" s="598">
        <v>1636.1</v>
      </c>
      <c r="C22" s="598">
        <v>7477.8</v>
      </c>
      <c r="D22" s="599">
        <v>233.5</v>
      </c>
      <c r="E22" s="598">
        <v>143</v>
      </c>
      <c r="F22" s="598">
        <v>264.7</v>
      </c>
      <c r="G22" s="610">
        <v>13.6</v>
      </c>
    </row>
    <row r="23" spans="1:7" s="223" customFormat="1" ht="19.5" customHeight="1">
      <c r="A23" s="597" t="s">
        <v>318</v>
      </c>
      <c r="B23" s="598">
        <v>11611.5</v>
      </c>
      <c r="C23" s="598">
        <v>22891.9</v>
      </c>
      <c r="D23" s="599">
        <v>1159</v>
      </c>
      <c r="E23" s="598">
        <v>5747.5</v>
      </c>
      <c r="F23" s="598">
        <v>12261</v>
      </c>
      <c r="G23" s="610">
        <v>59419.4</v>
      </c>
    </row>
    <row r="24" spans="1:7" s="223" customFormat="1" ht="19.5" customHeight="1">
      <c r="A24" s="597" t="s">
        <v>319</v>
      </c>
      <c r="B24" s="598">
        <v>7149.5</v>
      </c>
      <c r="C24" s="598">
        <v>7149.5</v>
      </c>
      <c r="D24" s="599">
        <v>-43.5</v>
      </c>
      <c r="E24" s="598" t="s">
        <v>308</v>
      </c>
      <c r="F24" s="598" t="s">
        <v>308</v>
      </c>
      <c r="G24" s="611" t="s">
        <v>308</v>
      </c>
    </row>
    <row r="25" spans="1:7" s="223" customFormat="1" ht="19.5" customHeight="1">
      <c r="A25" s="597" t="s">
        <v>320</v>
      </c>
      <c r="B25" s="598">
        <v>21962.3</v>
      </c>
      <c r="C25" s="598">
        <v>53700.5</v>
      </c>
      <c r="D25" s="599">
        <v>-2.3</v>
      </c>
      <c r="E25" s="598" t="s">
        <v>308</v>
      </c>
      <c r="F25" s="598" t="s">
        <v>308</v>
      </c>
      <c r="G25" s="611" t="s">
        <v>308</v>
      </c>
    </row>
    <row r="26" spans="1:7" s="223" customFormat="1" ht="19.5" customHeight="1">
      <c r="A26" s="597" t="s">
        <v>321</v>
      </c>
      <c r="B26" s="598">
        <v>2890.8</v>
      </c>
      <c r="C26" s="598">
        <v>6189</v>
      </c>
      <c r="D26" s="599">
        <v>60</v>
      </c>
      <c r="E26" s="598">
        <v>2796.1</v>
      </c>
      <c r="F26" s="598">
        <v>6990.2</v>
      </c>
      <c r="G26" s="610">
        <v>48.2</v>
      </c>
    </row>
    <row r="27" spans="1:7" s="223" customFormat="1" ht="19.5" customHeight="1">
      <c r="A27" s="597" t="s">
        <v>322</v>
      </c>
      <c r="B27" s="598">
        <v>21341.6</v>
      </c>
      <c r="C27" s="598">
        <v>58189.2</v>
      </c>
      <c r="D27" s="599">
        <v>-8.9</v>
      </c>
      <c r="E27" s="598" t="s">
        <v>308</v>
      </c>
      <c r="F27" s="598" t="s">
        <v>308</v>
      </c>
      <c r="G27" s="611" t="s">
        <v>308</v>
      </c>
    </row>
    <row r="28" spans="1:7" s="223" customFormat="1" ht="19.5" customHeight="1">
      <c r="A28" s="597" t="s">
        <v>323</v>
      </c>
      <c r="B28" s="598">
        <v>96103.6</v>
      </c>
      <c r="C28" s="598">
        <v>238895.5</v>
      </c>
      <c r="D28" s="599">
        <v>18.1</v>
      </c>
      <c r="E28" s="598" t="s">
        <v>308</v>
      </c>
      <c r="F28" s="598" t="s">
        <v>308</v>
      </c>
      <c r="G28" s="611" t="s">
        <v>308</v>
      </c>
    </row>
    <row r="29" spans="1:7" s="223" customFormat="1" ht="19.5" customHeight="1">
      <c r="A29" s="597" t="s">
        <v>324</v>
      </c>
      <c r="B29" s="598">
        <v>2654.2</v>
      </c>
      <c r="C29" s="598">
        <v>9214.9</v>
      </c>
      <c r="D29" s="599">
        <v>40.4</v>
      </c>
      <c r="E29" s="598">
        <v>223.6</v>
      </c>
      <c r="F29" s="598">
        <v>907.2</v>
      </c>
      <c r="G29" s="610">
        <v>23.2</v>
      </c>
    </row>
    <row r="30" spans="1:7" s="223" customFormat="1" ht="19.5" customHeight="1">
      <c r="A30" s="597" t="s">
        <v>325</v>
      </c>
      <c r="B30" s="598">
        <v>801.8</v>
      </c>
      <c r="C30" s="598">
        <v>2983.7</v>
      </c>
      <c r="D30" s="599">
        <v>-16.9</v>
      </c>
      <c r="E30" s="598">
        <v>1.3</v>
      </c>
      <c r="F30" s="598">
        <v>2.1</v>
      </c>
      <c r="G30" s="610">
        <v>16.7</v>
      </c>
    </row>
    <row r="31" spans="1:7" s="223" customFormat="1" ht="19.5" customHeight="1">
      <c r="A31" s="597" t="s">
        <v>326</v>
      </c>
      <c r="B31" s="598">
        <v>2809.6</v>
      </c>
      <c r="C31" s="598">
        <v>7129.8</v>
      </c>
      <c r="D31" s="599">
        <v>5</v>
      </c>
      <c r="E31" s="598">
        <v>7064.3</v>
      </c>
      <c r="F31" s="598">
        <v>12691.4</v>
      </c>
      <c r="G31" s="610">
        <v>6.2</v>
      </c>
    </row>
    <row r="32" spans="1:7" s="223" customFormat="1" ht="19.5" customHeight="1">
      <c r="A32" s="597" t="s">
        <v>327</v>
      </c>
      <c r="B32" s="598">
        <v>882.1</v>
      </c>
      <c r="C32" s="598">
        <v>3040.5</v>
      </c>
      <c r="D32" s="600" t="s">
        <v>308</v>
      </c>
      <c r="E32" s="598" t="s">
        <v>308</v>
      </c>
      <c r="F32" s="598" t="s">
        <v>308</v>
      </c>
      <c r="G32" s="610" t="s">
        <v>308</v>
      </c>
    </row>
    <row r="33" spans="1:7" s="223" customFormat="1" ht="19.5" customHeight="1">
      <c r="A33" s="601" t="s">
        <v>328</v>
      </c>
      <c r="B33" s="602">
        <v>18396.9</v>
      </c>
      <c r="C33" s="602">
        <v>35686.7</v>
      </c>
      <c r="D33" s="603">
        <v>55.9</v>
      </c>
      <c r="E33" s="602">
        <v>95.4</v>
      </c>
      <c r="F33" s="602">
        <v>164.2</v>
      </c>
      <c r="G33" s="612">
        <v>18.2</v>
      </c>
    </row>
  </sheetData>
  <sheetProtection/>
  <mergeCells count="6">
    <mergeCell ref="A1:G1"/>
    <mergeCell ref="B3:D3"/>
    <mergeCell ref="E3:G3"/>
    <mergeCell ref="B4:D4"/>
    <mergeCell ref="E4:G4"/>
    <mergeCell ref="A3:A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"/>
  <sheetViews>
    <sheetView zoomScale="130" zoomScaleNormal="130" workbookViewId="0" topLeftCell="A1">
      <selection activeCell="C3" sqref="C3:C4"/>
    </sheetView>
  </sheetViews>
  <sheetFormatPr defaultColWidth="8.875" defaultRowHeight="14.25"/>
  <cols>
    <col min="1" max="1" width="22.25390625" style="281" customWidth="1"/>
    <col min="2" max="2" width="11.00390625" style="281" customWidth="1"/>
    <col min="3" max="3" width="12.125" style="281" customWidth="1"/>
    <col min="4" max="4" width="9.50390625" style="281" customWidth="1"/>
    <col min="5" max="30" width="9.00390625" style="281" customWidth="1"/>
    <col min="31" max="16384" width="8.875" style="281" customWidth="1"/>
  </cols>
  <sheetData>
    <row r="1" spans="1:4" ht="16.5">
      <c r="A1" s="566" t="s">
        <v>329</v>
      </c>
      <c r="B1" s="566"/>
      <c r="C1" s="566"/>
      <c r="D1" s="567"/>
    </row>
    <row r="2" spans="1:3" ht="15">
      <c r="A2" s="283"/>
      <c r="B2" s="27" t="str">
        <f>'主要指标'!B2</f>
        <v>1-2月</v>
      </c>
      <c r="C2" s="28" t="s">
        <v>330</v>
      </c>
    </row>
    <row r="3" spans="1:3" ht="14.25">
      <c r="A3" s="568" t="s">
        <v>34</v>
      </c>
      <c r="B3" s="569" t="s">
        <v>35</v>
      </c>
      <c r="C3" s="570" t="s">
        <v>36</v>
      </c>
    </row>
    <row r="4" spans="1:3" ht="14.25">
      <c r="A4" s="571"/>
      <c r="B4" s="572"/>
      <c r="C4" s="573"/>
    </row>
    <row r="5" spans="1:3" ht="14.25">
      <c r="A5" s="574" t="s">
        <v>331</v>
      </c>
      <c r="B5" s="575" t="s">
        <v>332</v>
      </c>
      <c r="C5" s="576" t="s">
        <v>333</v>
      </c>
    </row>
    <row r="6" spans="1:3" ht="14.25">
      <c r="A6" s="577" t="s">
        <v>334</v>
      </c>
      <c r="B6" s="575"/>
      <c r="C6" s="578"/>
    </row>
    <row r="7" spans="1:3" ht="14.25">
      <c r="A7" s="579" t="s">
        <v>335</v>
      </c>
      <c r="B7" s="575" t="s">
        <v>336</v>
      </c>
      <c r="C7" s="578" t="s">
        <v>337</v>
      </c>
    </row>
    <row r="8" spans="1:3" ht="14.25">
      <c r="A8" s="577" t="s">
        <v>338</v>
      </c>
      <c r="B8" s="575" t="s">
        <v>339</v>
      </c>
      <c r="C8" s="578" t="s">
        <v>340</v>
      </c>
    </row>
    <row r="9" spans="1:3" ht="14.25">
      <c r="A9" s="580" t="s">
        <v>341</v>
      </c>
      <c r="B9" s="575" t="s">
        <v>342</v>
      </c>
      <c r="C9" s="578" t="s">
        <v>343</v>
      </c>
    </row>
    <row r="10" spans="1:3" ht="14.25">
      <c r="A10" s="580" t="s">
        <v>344</v>
      </c>
      <c r="B10" s="575" t="s">
        <v>345</v>
      </c>
      <c r="C10" s="578" t="s">
        <v>346</v>
      </c>
    </row>
    <row r="11" spans="1:3" ht="14.25">
      <c r="A11" s="577" t="s">
        <v>347</v>
      </c>
      <c r="B11" s="575"/>
      <c r="C11" s="578"/>
    </row>
    <row r="12" spans="1:3" ht="14.25">
      <c r="A12" s="577" t="s">
        <v>348</v>
      </c>
      <c r="B12" s="575"/>
      <c r="C12" s="578"/>
    </row>
    <row r="13" spans="1:3" ht="14.25">
      <c r="A13" s="577" t="s">
        <v>349</v>
      </c>
      <c r="B13" s="575" t="s">
        <v>350</v>
      </c>
      <c r="C13" s="578" t="s">
        <v>351</v>
      </c>
    </row>
    <row r="14" spans="1:3" ht="14.25">
      <c r="A14" s="577" t="s">
        <v>352</v>
      </c>
      <c r="B14" s="575" t="s">
        <v>353</v>
      </c>
      <c r="C14" s="578" t="s">
        <v>354</v>
      </c>
    </row>
    <row r="15" spans="1:3" ht="14.25">
      <c r="A15" s="577" t="s">
        <v>355</v>
      </c>
      <c r="B15" s="575" t="s">
        <v>356</v>
      </c>
      <c r="C15" s="578" t="s">
        <v>357</v>
      </c>
    </row>
    <row r="16" spans="1:3" ht="14.25">
      <c r="A16" s="580" t="s">
        <v>358</v>
      </c>
      <c r="B16" s="575"/>
      <c r="C16" s="578"/>
    </row>
    <row r="17" spans="1:3" ht="14.25">
      <c r="A17" s="580" t="s">
        <v>359</v>
      </c>
      <c r="B17" s="575" t="s">
        <v>360</v>
      </c>
      <c r="C17" s="578" t="s">
        <v>361</v>
      </c>
    </row>
    <row r="18" spans="1:3" ht="14.25">
      <c r="A18" s="580" t="s">
        <v>362</v>
      </c>
      <c r="B18" s="575" t="s">
        <v>339</v>
      </c>
      <c r="C18" s="578" t="s">
        <v>340</v>
      </c>
    </row>
    <row r="19" spans="1:3" ht="15">
      <c r="A19" s="581" t="s">
        <v>363</v>
      </c>
      <c r="B19" s="582" t="s">
        <v>364</v>
      </c>
      <c r="C19" s="583" t="s">
        <v>365</v>
      </c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:C1"/>
    </sheetView>
  </sheetViews>
  <sheetFormatPr defaultColWidth="8.00390625" defaultRowHeight="14.25"/>
  <cols>
    <col min="1" max="3" width="17.125" style="510" customWidth="1"/>
    <col min="4" max="16384" width="8.00390625" style="510" customWidth="1"/>
  </cols>
  <sheetData>
    <row r="1" spans="1:3" ht="27" customHeight="1">
      <c r="A1" s="547" t="s">
        <v>366</v>
      </c>
      <c r="B1" s="547"/>
      <c r="C1" s="547"/>
    </row>
    <row r="2" spans="1:3" ht="16.5" customHeight="1">
      <c r="A2" s="548"/>
      <c r="B2" s="549" t="str">
        <f>'主要指标'!B2</f>
        <v>1-2月</v>
      </c>
      <c r="C2" s="550" t="s">
        <v>367</v>
      </c>
    </row>
    <row r="3" spans="1:3" ht="16.5" customHeight="1">
      <c r="A3" s="551" t="s">
        <v>34</v>
      </c>
      <c r="B3" s="552" t="s">
        <v>35</v>
      </c>
      <c r="C3" s="553" t="s">
        <v>36</v>
      </c>
    </row>
    <row r="4" spans="1:3" ht="18" customHeight="1">
      <c r="A4" s="554"/>
      <c r="B4" s="555"/>
      <c r="C4" s="556"/>
    </row>
    <row r="5" spans="1:5" ht="30" customHeight="1">
      <c r="A5" s="557" t="s">
        <v>368</v>
      </c>
      <c r="B5" s="558">
        <v>7.2892</v>
      </c>
      <c r="C5" s="559">
        <v>-20.0043898156277</v>
      </c>
      <c r="E5" s="564"/>
    </row>
    <row r="6" spans="1:3" ht="30" customHeight="1">
      <c r="A6" s="560" t="s">
        <v>369</v>
      </c>
      <c r="B6" s="558">
        <v>5.8389</v>
      </c>
      <c r="C6" s="559">
        <v>-18.1550581012321</v>
      </c>
    </row>
    <row r="7" spans="1:3" ht="30" customHeight="1">
      <c r="A7" s="560" t="s">
        <v>370</v>
      </c>
      <c r="B7" s="558">
        <v>5.8291</v>
      </c>
      <c r="C7" s="559">
        <v>-38.9213713902511</v>
      </c>
    </row>
    <row r="8" spans="1:3" ht="30" customHeight="1">
      <c r="A8" s="560" t="s">
        <v>369</v>
      </c>
      <c r="B8" s="558">
        <v>5.8231</v>
      </c>
      <c r="C8" s="559">
        <v>-38.9682531364308</v>
      </c>
    </row>
    <row r="9" spans="1:3" ht="30" customHeight="1">
      <c r="A9" s="560" t="s">
        <v>371</v>
      </c>
      <c r="B9" s="558">
        <v>5.4609</v>
      </c>
      <c r="C9" s="559">
        <v>0.144874381074644</v>
      </c>
    </row>
    <row r="10" spans="1:3" ht="30" customHeight="1">
      <c r="A10" s="560" t="s">
        <v>369</v>
      </c>
      <c r="B10" s="558">
        <v>5.4246</v>
      </c>
      <c r="C10" s="559">
        <v>0.472300939045397</v>
      </c>
    </row>
    <row r="11" spans="1:3" ht="30" customHeight="1">
      <c r="A11" s="560" t="s">
        <v>372</v>
      </c>
      <c r="B11" s="558">
        <v>291.7672</v>
      </c>
      <c r="C11" s="559">
        <v>-16.3102136538112</v>
      </c>
    </row>
    <row r="12" spans="1:3" ht="30" customHeight="1">
      <c r="A12" s="560" t="s">
        <v>369</v>
      </c>
      <c r="B12" s="558">
        <v>182.2072</v>
      </c>
      <c r="C12" s="559">
        <v>-20.8908158387521</v>
      </c>
    </row>
    <row r="13" spans="1:3" ht="30" customHeight="1">
      <c r="A13" s="560" t="s">
        <v>373</v>
      </c>
      <c r="B13" s="558">
        <v>0</v>
      </c>
      <c r="C13" s="559">
        <v>-100</v>
      </c>
    </row>
    <row r="14" spans="1:3" ht="30" customHeight="1">
      <c r="A14" s="560" t="s">
        <v>369</v>
      </c>
      <c r="B14" s="558">
        <v>0</v>
      </c>
      <c r="C14" s="559" t="s">
        <v>38</v>
      </c>
    </row>
    <row r="15" spans="1:3" ht="29.25" customHeight="1">
      <c r="A15" s="560" t="s">
        <v>374</v>
      </c>
      <c r="B15" s="558">
        <v>0</v>
      </c>
      <c r="C15" s="559" t="s">
        <v>38</v>
      </c>
    </row>
    <row r="16" spans="1:3" ht="29.25" customHeight="1">
      <c r="A16" s="561" t="s">
        <v>369</v>
      </c>
      <c r="B16" s="562">
        <v>0</v>
      </c>
      <c r="C16" s="563" t="s">
        <v>38</v>
      </c>
    </row>
    <row r="19" ht="14.25">
      <c r="J19" s="565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10" sqref="E10"/>
    </sheetView>
  </sheetViews>
  <sheetFormatPr defaultColWidth="8.875" defaultRowHeight="14.25"/>
  <cols>
    <col min="1" max="1" width="30.625" style="510" customWidth="1"/>
    <col min="2" max="2" width="10.00390625" style="511" customWidth="1"/>
    <col min="3" max="3" width="10.00390625" style="510" customWidth="1"/>
    <col min="4" max="4" width="12.125" style="510" customWidth="1"/>
    <col min="5" max="5" width="9.00390625" style="510" customWidth="1"/>
    <col min="6" max="6" width="11.625" style="510" bestFit="1" customWidth="1"/>
    <col min="7" max="8" width="9.00390625" style="510" customWidth="1"/>
    <col min="9" max="9" width="9.375" style="510" bestFit="1" customWidth="1"/>
    <col min="10" max="32" width="9.00390625" style="510" customWidth="1"/>
    <col min="33" max="16384" width="8.875" style="510" customWidth="1"/>
  </cols>
  <sheetData>
    <row r="1" spans="1:5" s="281" customFormat="1" ht="18">
      <c r="A1" s="512" t="s">
        <v>375</v>
      </c>
      <c r="B1" s="513"/>
      <c r="C1" s="514"/>
      <c r="D1" s="514"/>
      <c r="E1" s="514"/>
    </row>
    <row r="2" spans="1:4" ht="16.5" customHeight="1">
      <c r="A2" s="515"/>
      <c r="B2" s="516" t="str">
        <f>'主要指标'!B2</f>
        <v>1-2月</v>
      </c>
      <c r="C2" s="517"/>
      <c r="D2" s="517"/>
    </row>
    <row r="3" spans="1:4" s="509" customFormat="1" ht="16.5" customHeight="1">
      <c r="A3" s="518" t="s">
        <v>376</v>
      </c>
      <c r="B3" s="519" t="s">
        <v>377</v>
      </c>
      <c r="C3" s="519"/>
      <c r="D3" s="520"/>
    </row>
    <row r="4" spans="1:11" ht="41.25" customHeight="1">
      <c r="A4" s="521"/>
      <c r="B4" s="522" t="s">
        <v>378</v>
      </c>
      <c r="C4" s="523" t="s">
        <v>379</v>
      </c>
      <c r="D4" s="524" t="s">
        <v>380</v>
      </c>
      <c r="K4" s="546"/>
    </row>
    <row r="5" spans="1:9" ht="31.5" customHeight="1">
      <c r="A5" s="525" t="s">
        <v>381</v>
      </c>
      <c r="B5" s="526">
        <v>334235.28</v>
      </c>
      <c r="C5" s="527">
        <v>15.891708514922371</v>
      </c>
      <c r="D5" s="528">
        <v>-0.5150508448907853</v>
      </c>
      <c r="F5" s="542"/>
      <c r="G5" s="543"/>
      <c r="I5" s="543"/>
    </row>
    <row r="6" spans="1:9" ht="31.5" customHeight="1">
      <c r="A6" s="529" t="s">
        <v>382</v>
      </c>
      <c r="B6" s="526">
        <v>287548.45</v>
      </c>
      <c r="C6" s="530">
        <v>15.683021100809441</v>
      </c>
      <c r="D6" s="531">
        <v>-4.36922278809223</v>
      </c>
      <c r="F6" s="542"/>
      <c r="G6" s="543"/>
      <c r="I6" s="543"/>
    </row>
    <row r="7" spans="1:9" ht="31.5" customHeight="1">
      <c r="A7" s="532" t="s">
        <v>383</v>
      </c>
      <c r="B7" s="526">
        <v>92580.75</v>
      </c>
      <c r="C7" s="530">
        <v>27.35882928772628</v>
      </c>
      <c r="D7" s="531">
        <v>7.951337781388301</v>
      </c>
      <c r="F7" s="542"/>
      <c r="G7" s="543"/>
      <c r="I7" s="543"/>
    </row>
    <row r="8" spans="1:9" ht="31.5" customHeight="1">
      <c r="A8" s="533" t="s">
        <v>384</v>
      </c>
      <c r="B8" s="526">
        <v>553.65</v>
      </c>
      <c r="C8" s="530">
        <v>18.93918236696814</v>
      </c>
      <c r="D8" s="531">
        <v>-2.6302598424684187</v>
      </c>
      <c r="F8" s="542"/>
      <c r="G8" s="543"/>
      <c r="I8" s="543"/>
    </row>
    <row r="9" spans="1:9" ht="31.5" customHeight="1">
      <c r="A9" s="533" t="s">
        <v>385</v>
      </c>
      <c r="B9" s="534"/>
      <c r="C9" s="535"/>
      <c r="D9" s="536"/>
      <c r="E9" s="544"/>
      <c r="F9" s="542"/>
      <c r="G9" s="543"/>
      <c r="I9" s="543"/>
    </row>
    <row r="10" spans="1:9" ht="31.5" customHeight="1">
      <c r="A10" s="533" t="s">
        <v>386</v>
      </c>
      <c r="B10" s="526">
        <v>1520.43</v>
      </c>
      <c r="C10" s="530">
        <v>-28.4692034099249</v>
      </c>
      <c r="D10" s="531">
        <v>-41.5349208363404</v>
      </c>
      <c r="F10" s="542"/>
      <c r="G10" s="543"/>
      <c r="I10" s="543"/>
    </row>
    <row r="11" spans="1:9" ht="31.5" customHeight="1">
      <c r="A11" s="533" t="s">
        <v>137</v>
      </c>
      <c r="B11" s="526">
        <v>48901.76</v>
      </c>
      <c r="C11" s="530">
        <v>16.90494655078274</v>
      </c>
      <c r="D11" s="531">
        <v>-25.83467570647079</v>
      </c>
      <c r="F11" s="542"/>
      <c r="G11" s="543"/>
      <c r="I11" s="543"/>
    </row>
    <row r="12" spans="1:9" ht="31.5" customHeight="1">
      <c r="A12" s="533" t="s">
        <v>139</v>
      </c>
      <c r="B12" s="526">
        <v>120419.07</v>
      </c>
      <c r="C12" s="530">
        <v>3.9903249044848366</v>
      </c>
      <c r="D12" s="531">
        <v>-12.653469194056843</v>
      </c>
      <c r="F12" s="542"/>
      <c r="G12" s="543"/>
      <c r="I12" s="543"/>
    </row>
    <row r="13" spans="1:9" ht="31.5" customHeight="1">
      <c r="A13" s="533" t="s">
        <v>387</v>
      </c>
      <c r="B13" s="526">
        <v>92.41</v>
      </c>
      <c r="C13" s="535">
        <v>-18.696111208868558</v>
      </c>
      <c r="D13" s="536">
        <v>16.4863894974296</v>
      </c>
      <c r="F13" s="545"/>
      <c r="G13" s="543"/>
      <c r="I13" s="543"/>
    </row>
    <row r="14" spans="1:9" ht="31.5" customHeight="1">
      <c r="A14" s="537" t="s">
        <v>388</v>
      </c>
      <c r="B14" s="538">
        <v>23480.38</v>
      </c>
      <c r="C14" s="539">
        <v>51.100577429105186</v>
      </c>
      <c r="D14" s="540">
        <v>64.20566755065545</v>
      </c>
      <c r="F14" s="542"/>
      <c r="G14" s="543"/>
      <c r="I14" s="543"/>
    </row>
    <row r="15" spans="1:4" ht="27" customHeight="1">
      <c r="A15" s="541" t="s">
        <v>389</v>
      </c>
      <c r="B15" s="541"/>
      <c r="C15" s="541"/>
      <c r="D15" s="541"/>
    </row>
    <row r="16" ht="45" customHeight="1"/>
  </sheetData>
  <sheetProtection/>
  <mergeCells count="3">
    <mergeCell ref="B3:D3"/>
    <mergeCell ref="A15:D15"/>
    <mergeCell ref="A3:A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workbookViewId="0" topLeftCell="A1">
      <selection activeCell="B20" sqref="B20"/>
    </sheetView>
  </sheetViews>
  <sheetFormatPr defaultColWidth="8.875" defaultRowHeight="14.25"/>
  <cols>
    <col min="1" max="1" width="32.25390625" style="2" customWidth="1"/>
    <col min="2" max="2" width="10.875" style="2" customWidth="1"/>
    <col min="3" max="3" width="10.625" style="2" customWidth="1"/>
    <col min="4" max="4" width="9.625" style="2" customWidth="1"/>
    <col min="5" max="12" width="9.00390625" style="2" customWidth="1"/>
    <col min="13" max="16384" width="8.875" style="2" customWidth="1"/>
  </cols>
  <sheetData>
    <row r="1" spans="1:4" ht="27" customHeight="1">
      <c r="A1" s="498" t="s">
        <v>390</v>
      </c>
      <c r="B1" s="498"/>
      <c r="C1" s="498"/>
      <c r="D1" s="318"/>
    </row>
    <row r="2" spans="2:3" ht="20.25" customHeight="1">
      <c r="B2" s="319" t="str">
        <f>'主要指标'!B2</f>
        <v>1-2月</v>
      </c>
      <c r="C2" s="65" t="s">
        <v>65</v>
      </c>
    </row>
    <row r="3" spans="1:3" ht="21.75" customHeight="1">
      <c r="A3" s="373" t="s">
        <v>66</v>
      </c>
      <c r="B3" s="254" t="s">
        <v>35</v>
      </c>
      <c r="C3" s="372" t="s">
        <v>36</v>
      </c>
    </row>
    <row r="4" spans="1:3" ht="27.75" customHeight="1">
      <c r="A4" s="263" t="s">
        <v>391</v>
      </c>
      <c r="B4" s="499"/>
      <c r="C4" s="467"/>
    </row>
    <row r="5" spans="1:4" ht="27.75" customHeight="1">
      <c r="A5" s="500" t="s">
        <v>48</v>
      </c>
      <c r="B5" s="501">
        <v>201142.97</v>
      </c>
      <c r="C5" s="502">
        <v>3.6</v>
      </c>
      <c r="D5" s="503"/>
    </row>
    <row r="6" spans="1:4" ht="27.75" customHeight="1">
      <c r="A6" s="500" t="s">
        <v>392</v>
      </c>
      <c r="B6" s="501">
        <v>87238.9825135</v>
      </c>
      <c r="C6" s="502">
        <v>1.6</v>
      </c>
      <c r="D6" s="503"/>
    </row>
    <row r="7" spans="1:4" ht="27.75" customHeight="1">
      <c r="A7" s="500" t="s">
        <v>393</v>
      </c>
      <c r="B7" s="504">
        <v>113904.47</v>
      </c>
      <c r="C7" s="505">
        <v>5.2</v>
      </c>
      <c r="D7" s="503"/>
    </row>
    <row r="8" spans="1:4" ht="27.75" customHeight="1">
      <c r="A8" s="506" t="s">
        <v>394</v>
      </c>
      <c r="B8" s="507">
        <v>111544</v>
      </c>
      <c r="C8" s="508">
        <v>37.6</v>
      </c>
      <c r="D8" s="503"/>
    </row>
    <row r="9" ht="15" customHeight="1"/>
    <row r="10" ht="15" customHeight="1"/>
    <row r="11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1">
    <mergeCell ref="A1:C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" width="25.50390625" style="476" customWidth="1"/>
    <col min="2" max="3" width="12.625" style="476" customWidth="1"/>
    <col min="4" max="16384" width="9.00390625" style="476" customWidth="1"/>
  </cols>
  <sheetData>
    <row r="1" spans="1:3" ht="33.75" customHeight="1">
      <c r="A1" s="477" t="s">
        <v>395</v>
      </c>
      <c r="B1" s="477"/>
      <c r="C1" s="477"/>
    </row>
    <row r="2" spans="1:3" ht="19.5" customHeight="1">
      <c r="A2" s="478"/>
      <c r="B2" s="479" t="str">
        <f>'主要指标'!B2</f>
        <v>1-2月</v>
      </c>
      <c r="C2" s="480" t="s">
        <v>33</v>
      </c>
    </row>
    <row r="3" spans="1:3" ht="21" customHeight="1">
      <c r="A3" s="481" t="s">
        <v>34</v>
      </c>
      <c r="B3" s="482" t="s">
        <v>35</v>
      </c>
      <c r="C3" s="483" t="s">
        <v>36</v>
      </c>
    </row>
    <row r="4" spans="1:3" ht="15" customHeight="1">
      <c r="A4" s="484"/>
      <c r="B4" s="485"/>
      <c r="C4" s="486"/>
    </row>
    <row r="5" spans="1:3" ht="19.5" customHeight="1">
      <c r="A5" s="487" t="s">
        <v>396</v>
      </c>
      <c r="B5" s="488">
        <v>19.4437</v>
      </c>
      <c r="C5" s="489">
        <v>3.373349212087689</v>
      </c>
    </row>
    <row r="6" spans="1:3" ht="19.5" customHeight="1">
      <c r="A6" s="490" t="s">
        <v>397</v>
      </c>
      <c r="B6" s="491">
        <v>0.1499</v>
      </c>
      <c r="C6" s="492">
        <v>771.5116279069769</v>
      </c>
    </row>
    <row r="7" spans="1:5" ht="19.5" customHeight="1">
      <c r="A7" s="490" t="s">
        <v>398</v>
      </c>
      <c r="B7" s="491">
        <v>12.6696</v>
      </c>
      <c r="C7" s="492">
        <v>-1.5601690701143696</v>
      </c>
      <c r="E7" s="497"/>
    </row>
    <row r="8" spans="1:3" ht="19.5" customHeight="1">
      <c r="A8" s="490" t="s">
        <v>399</v>
      </c>
      <c r="B8" s="491">
        <v>9.4529</v>
      </c>
      <c r="C8" s="492">
        <v>-10.185369932255895</v>
      </c>
    </row>
    <row r="9" spans="1:3" ht="19.5" customHeight="1">
      <c r="A9" s="490" t="s">
        <v>400</v>
      </c>
      <c r="B9" s="491">
        <v>2.3365</v>
      </c>
      <c r="C9" s="492">
        <v>2.0885218683095275</v>
      </c>
    </row>
    <row r="10" spans="1:3" ht="19.5" customHeight="1">
      <c r="A10" s="490" t="s">
        <v>401</v>
      </c>
      <c r="B10" s="491">
        <v>0.5433</v>
      </c>
      <c r="C10" s="492">
        <v>-22.1521707981086</v>
      </c>
    </row>
    <row r="11" spans="1:3" ht="19.5" customHeight="1">
      <c r="A11" s="490" t="s">
        <v>402</v>
      </c>
      <c r="B11" s="491">
        <v>0.0373</v>
      </c>
      <c r="C11" s="492">
        <v>-40.981012658227854</v>
      </c>
    </row>
    <row r="12" spans="1:3" ht="19.5" customHeight="1">
      <c r="A12" s="490" t="s">
        <v>403</v>
      </c>
      <c r="B12" s="491">
        <v>0.1524</v>
      </c>
      <c r="C12" s="492">
        <v>-39.137380191693296</v>
      </c>
    </row>
    <row r="13" spans="1:3" ht="19.5" customHeight="1">
      <c r="A13" s="490" t="s">
        <v>404</v>
      </c>
      <c r="B13" s="491">
        <v>1.0332</v>
      </c>
      <c r="C13" s="492">
        <v>69.32153392330383</v>
      </c>
    </row>
    <row r="14" spans="1:3" ht="19.5" customHeight="1">
      <c r="A14" s="490" t="s">
        <v>405</v>
      </c>
      <c r="B14" s="491">
        <v>0.5297</v>
      </c>
      <c r="C14" s="492">
        <v>41.93461950696678</v>
      </c>
    </row>
    <row r="15" spans="1:3" ht="19.5" customHeight="1">
      <c r="A15" s="490" t="s">
        <v>406</v>
      </c>
      <c r="B15" s="491">
        <v>0.1935</v>
      </c>
      <c r="C15" s="492">
        <v>-24.825174825174827</v>
      </c>
    </row>
    <row r="16" spans="1:3" ht="19.5" customHeight="1">
      <c r="A16" s="490" t="s">
        <v>407</v>
      </c>
      <c r="B16" s="491">
        <v>0.7046</v>
      </c>
      <c r="C16" s="492">
        <v>-58.87468627794315</v>
      </c>
    </row>
    <row r="17" spans="1:3" ht="19.5" customHeight="1">
      <c r="A17" s="490" t="s">
        <v>408</v>
      </c>
      <c r="B17" s="491">
        <v>0.335</v>
      </c>
      <c r="C17" s="492">
        <v>16.238723108952115</v>
      </c>
    </row>
    <row r="18" spans="1:3" ht="19.5" customHeight="1">
      <c r="A18" s="490" t="s">
        <v>409</v>
      </c>
      <c r="B18" s="491">
        <v>2.8817</v>
      </c>
      <c r="C18" s="492">
        <v>40.071938949108045</v>
      </c>
    </row>
    <row r="19" spans="1:3" ht="19.5" customHeight="1">
      <c r="A19" s="490" t="s">
        <v>410</v>
      </c>
      <c r="B19" s="491">
        <v>6.6242</v>
      </c>
      <c r="C19" s="492">
        <v>11.86503647662795</v>
      </c>
    </row>
    <row r="20" spans="1:3" ht="19.5" customHeight="1">
      <c r="A20" s="490" t="s">
        <v>411</v>
      </c>
      <c r="B20" s="491">
        <v>1.0947</v>
      </c>
      <c r="C20" s="492">
        <v>8.763040238450074</v>
      </c>
    </row>
    <row r="21" spans="1:3" ht="19.5" customHeight="1">
      <c r="A21" s="490" t="s">
        <v>412</v>
      </c>
      <c r="B21" s="491">
        <v>0.3323</v>
      </c>
      <c r="C21" s="492">
        <v>20.617059891107075</v>
      </c>
    </row>
    <row r="22" spans="1:3" ht="19.5" customHeight="1">
      <c r="A22" s="490" t="s">
        <v>413</v>
      </c>
      <c r="B22" s="491">
        <v>1.3364</v>
      </c>
      <c r="C22" s="492">
        <v>-50.203077840295116</v>
      </c>
    </row>
    <row r="23" spans="1:3" ht="19.5" customHeight="1">
      <c r="A23" s="493" t="s">
        <v>414</v>
      </c>
      <c r="B23" s="494">
        <v>1.8663</v>
      </c>
      <c r="C23" s="495">
        <v>167.8386911595867</v>
      </c>
    </row>
    <row r="24" spans="1:3" ht="19.5" customHeight="1">
      <c r="A24" s="496"/>
      <c r="B24" s="496"/>
      <c r="C24" s="496"/>
    </row>
  </sheetData>
  <sheetProtection/>
  <mergeCells count="5">
    <mergeCell ref="A1:C1"/>
    <mergeCell ref="A24:C24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"/>
  <sheetViews>
    <sheetView zoomScaleSheetLayoutView="100" workbookViewId="0" topLeftCell="A1">
      <selection activeCell="S16" sqref="S16"/>
    </sheetView>
  </sheetViews>
  <sheetFormatPr defaultColWidth="9.00390625" defaultRowHeight="14.25"/>
  <cols>
    <col min="1" max="1" width="18.75390625" style="3" customWidth="1"/>
    <col min="2" max="84" width="9.00390625" style="3" customWidth="1"/>
    <col min="85" max="85" width="9.50390625" style="3" bestFit="1" customWidth="1"/>
    <col min="86" max="86" width="9.00390625" style="3" customWidth="1"/>
    <col min="87" max="87" width="9.125" style="3" customWidth="1"/>
    <col min="88" max="121" width="9.00390625" style="3" customWidth="1"/>
    <col min="122" max="122" width="9.50390625" style="3" bestFit="1" customWidth="1"/>
    <col min="123" max="143" width="9.50390625" style="3" customWidth="1"/>
    <col min="144" max="144" width="19.00390625" style="3" customWidth="1"/>
    <col min="145" max="255" width="9.00390625" style="3" customWidth="1"/>
  </cols>
  <sheetData>
    <row r="1" spans="1:256" s="861" customFormat="1" ht="28.5">
      <c r="A1" s="855" t="s">
        <v>4</v>
      </c>
      <c r="B1" s="856" t="s">
        <v>5</v>
      </c>
      <c r="C1" s="856" t="s">
        <v>6</v>
      </c>
      <c r="D1" s="856" t="s">
        <v>7</v>
      </c>
      <c r="E1" s="856" t="s">
        <v>8</v>
      </c>
      <c r="F1" s="856" t="s">
        <v>9</v>
      </c>
      <c r="G1" s="856" t="s">
        <v>6</v>
      </c>
      <c r="H1" s="856" t="s">
        <v>7</v>
      </c>
      <c r="I1" s="856" t="s">
        <v>8</v>
      </c>
      <c r="J1" s="864"/>
      <c r="K1" s="864"/>
      <c r="L1" s="864"/>
      <c r="M1" s="865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6"/>
      <c r="AO1" s="866"/>
      <c r="AP1" s="866"/>
      <c r="AQ1" s="866"/>
      <c r="AR1" s="866"/>
      <c r="AS1" s="866"/>
      <c r="AT1" s="866"/>
      <c r="AU1" s="866"/>
      <c r="AV1" s="866"/>
      <c r="AW1" s="866"/>
      <c r="AX1" s="866"/>
      <c r="AY1" s="866"/>
      <c r="AZ1" s="866"/>
      <c r="BA1" s="866"/>
      <c r="BB1" s="866"/>
      <c r="BC1" s="866"/>
      <c r="BD1" s="866"/>
      <c r="BE1" s="866"/>
      <c r="BF1" s="866"/>
      <c r="BG1" s="866"/>
      <c r="BH1" s="866"/>
      <c r="BI1" s="866"/>
      <c r="BJ1" s="866"/>
      <c r="BK1" s="866"/>
      <c r="BL1" s="866"/>
      <c r="BM1" s="866"/>
      <c r="BN1" s="866"/>
      <c r="BO1" s="866"/>
      <c r="BP1" s="866"/>
      <c r="BQ1" s="866"/>
      <c r="BR1" s="866"/>
      <c r="BS1" s="866"/>
      <c r="BT1" s="866"/>
      <c r="BU1" s="866"/>
      <c r="BV1" s="866"/>
      <c r="BW1" s="866"/>
      <c r="BX1" s="866"/>
      <c r="BY1" s="866"/>
      <c r="BZ1" s="866"/>
      <c r="CA1" s="866"/>
      <c r="CB1" s="866"/>
      <c r="CC1" s="866"/>
      <c r="CD1" s="866"/>
      <c r="CE1" s="866"/>
      <c r="CF1" s="866"/>
      <c r="CG1" s="871"/>
      <c r="CH1" s="866"/>
      <c r="CI1" s="866"/>
      <c r="CJ1" s="866"/>
      <c r="CK1" s="866"/>
      <c r="CL1" s="866"/>
      <c r="CM1" s="866"/>
      <c r="CN1" s="866"/>
      <c r="CO1" s="866"/>
      <c r="CP1" s="866"/>
      <c r="CQ1" s="866"/>
      <c r="CR1" s="866"/>
      <c r="CS1" s="866"/>
      <c r="CT1" s="866"/>
      <c r="CU1" s="866"/>
      <c r="CV1" s="866"/>
      <c r="CW1" s="866"/>
      <c r="CX1" s="866"/>
      <c r="CY1" s="866"/>
      <c r="CZ1" s="866"/>
      <c r="DA1" s="866"/>
      <c r="DB1" s="866"/>
      <c r="DC1" s="866"/>
      <c r="DD1" s="866"/>
      <c r="DE1" s="866"/>
      <c r="DF1" s="866"/>
      <c r="DG1" s="866"/>
      <c r="DH1" s="866"/>
      <c r="DI1" s="866"/>
      <c r="DJ1" s="866"/>
      <c r="DK1" s="866"/>
      <c r="DL1" s="866"/>
      <c r="DM1" s="866"/>
      <c r="DN1" s="866"/>
      <c r="DO1" s="866"/>
      <c r="DP1" s="866"/>
      <c r="DQ1" s="866"/>
      <c r="DR1" s="866"/>
      <c r="DS1" s="866"/>
      <c r="DT1" s="866"/>
      <c r="DU1" s="866"/>
      <c r="DV1" s="866"/>
      <c r="DW1" s="866"/>
      <c r="DX1" s="866"/>
      <c r="DY1" s="866"/>
      <c r="DZ1" s="866"/>
      <c r="EA1" s="866"/>
      <c r="EB1" s="866"/>
      <c r="EC1" s="866"/>
      <c r="ED1" s="866"/>
      <c r="EE1" s="866"/>
      <c r="EF1" s="866"/>
      <c r="EG1" s="866"/>
      <c r="EH1" s="866"/>
      <c r="EI1" s="866"/>
      <c r="EJ1" s="866"/>
      <c r="EK1" s="866"/>
      <c r="EL1" s="866"/>
      <c r="EM1" s="866"/>
      <c r="EN1" s="872"/>
      <c r="IV1" s="874"/>
    </row>
    <row r="2" spans="1:255" s="862" customFormat="1" ht="22.5" customHeight="1">
      <c r="A2" s="857" t="s">
        <v>10</v>
      </c>
      <c r="B2" s="863">
        <v>4</v>
      </c>
      <c r="C2" s="863">
        <v>1.5</v>
      </c>
      <c r="D2" s="863">
        <v>2.4</v>
      </c>
      <c r="E2" s="863">
        <v>2.5</v>
      </c>
      <c r="F2" s="863">
        <v>6.1</v>
      </c>
      <c r="G2" s="863">
        <v>7.1</v>
      </c>
      <c r="H2" s="863">
        <v>6.7</v>
      </c>
      <c r="I2" s="863">
        <v>6.3</v>
      </c>
      <c r="J2" s="863"/>
      <c r="K2" s="863"/>
      <c r="L2" s="863"/>
      <c r="M2" s="867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68"/>
      <c r="AO2" s="868"/>
      <c r="AP2" s="868"/>
      <c r="AQ2" s="868"/>
      <c r="AR2" s="868"/>
      <c r="AS2" s="868"/>
      <c r="AT2" s="868"/>
      <c r="AU2" s="868"/>
      <c r="AV2" s="869"/>
      <c r="AW2" s="870"/>
      <c r="AX2" s="870"/>
      <c r="AY2" s="870"/>
      <c r="AZ2" s="870"/>
      <c r="BA2" s="870"/>
      <c r="BB2" s="870"/>
      <c r="BC2" s="870"/>
      <c r="BD2" s="870"/>
      <c r="BE2" s="870"/>
      <c r="BF2" s="870"/>
      <c r="BG2" s="870"/>
      <c r="BH2" s="870"/>
      <c r="BI2" s="870"/>
      <c r="BJ2" s="870"/>
      <c r="BK2" s="870"/>
      <c r="BL2" s="870"/>
      <c r="BM2" s="870"/>
      <c r="BN2" s="870"/>
      <c r="BO2" s="870"/>
      <c r="BP2" s="870"/>
      <c r="BQ2" s="870"/>
      <c r="BR2" s="870"/>
      <c r="BS2" s="870"/>
      <c r="BT2" s="870"/>
      <c r="BU2" s="870"/>
      <c r="BV2" s="870"/>
      <c r="BW2" s="868"/>
      <c r="BX2" s="868"/>
      <c r="BY2" s="868"/>
      <c r="BZ2" s="868"/>
      <c r="CA2" s="868"/>
      <c r="CB2" s="868"/>
      <c r="CC2" s="868"/>
      <c r="CD2" s="868"/>
      <c r="CE2" s="868"/>
      <c r="CF2" s="244"/>
      <c r="CG2" s="244"/>
      <c r="CH2" s="868"/>
      <c r="CI2" s="868"/>
      <c r="CJ2" s="868"/>
      <c r="CK2" s="868"/>
      <c r="CL2" s="868"/>
      <c r="CM2" s="868"/>
      <c r="CN2" s="868"/>
      <c r="CO2" s="868"/>
      <c r="CP2" s="868"/>
      <c r="CQ2" s="868"/>
      <c r="CR2" s="868"/>
      <c r="CS2" s="868"/>
      <c r="CT2" s="868"/>
      <c r="CU2" s="868"/>
      <c r="CV2" s="868"/>
      <c r="CW2" s="868"/>
      <c r="CX2" s="868"/>
      <c r="CY2" s="868"/>
      <c r="CZ2" s="868"/>
      <c r="DA2" s="868"/>
      <c r="DB2" s="868"/>
      <c r="DC2" s="868"/>
      <c r="DD2" s="868"/>
      <c r="DE2" s="868"/>
      <c r="DF2" s="868"/>
      <c r="DG2" s="868"/>
      <c r="DH2" s="868"/>
      <c r="DI2" s="868"/>
      <c r="DJ2" s="868"/>
      <c r="DK2" s="868"/>
      <c r="DL2" s="868"/>
      <c r="DM2" s="868"/>
      <c r="DN2" s="868"/>
      <c r="DO2" s="868"/>
      <c r="DP2" s="868"/>
      <c r="DQ2" s="868"/>
      <c r="DR2" s="868"/>
      <c r="DS2" s="868"/>
      <c r="DT2" s="868"/>
      <c r="DU2" s="868"/>
      <c r="DV2" s="868"/>
      <c r="DW2" s="868"/>
      <c r="DX2" s="868"/>
      <c r="DY2" s="868"/>
      <c r="DZ2" s="868"/>
      <c r="EA2" s="868"/>
      <c r="EB2" s="868"/>
      <c r="EC2" s="868"/>
      <c r="ED2" s="868"/>
      <c r="EE2" s="868"/>
      <c r="EF2" s="868"/>
      <c r="EG2" s="868"/>
      <c r="EH2" s="868"/>
      <c r="EI2" s="868"/>
      <c r="EJ2" s="868"/>
      <c r="EK2" s="868"/>
      <c r="EL2" s="868"/>
      <c r="EM2" s="868"/>
      <c r="EN2" s="873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</row>
    <row r="3" spans="1:255" s="862" customFormat="1" ht="22.5" customHeight="1">
      <c r="A3" s="857" t="s">
        <v>11</v>
      </c>
      <c r="B3" s="863">
        <v>1.2</v>
      </c>
      <c r="C3" s="863">
        <v>1.5</v>
      </c>
      <c r="D3" s="863">
        <v>3.3</v>
      </c>
      <c r="E3" s="863">
        <v>3.3</v>
      </c>
      <c r="F3" s="863">
        <v>12.2</v>
      </c>
      <c r="G3" s="863">
        <v>12.1</v>
      </c>
      <c r="H3" s="863">
        <v>12.6</v>
      </c>
      <c r="I3" s="863">
        <v>10</v>
      </c>
      <c r="J3" s="863"/>
      <c r="K3" s="863"/>
      <c r="L3" s="863"/>
      <c r="M3" s="867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868"/>
      <c r="AM3" s="868"/>
      <c r="AN3" s="868"/>
      <c r="AO3" s="868"/>
      <c r="AP3" s="868"/>
      <c r="AQ3" s="868"/>
      <c r="AR3" s="868"/>
      <c r="AS3" s="868"/>
      <c r="AT3" s="868"/>
      <c r="AU3" s="868"/>
      <c r="AV3" s="868"/>
      <c r="AW3" s="870"/>
      <c r="AX3" s="870"/>
      <c r="AY3" s="870"/>
      <c r="AZ3" s="870"/>
      <c r="BA3" s="870"/>
      <c r="BB3" s="870"/>
      <c r="BC3" s="870"/>
      <c r="BD3" s="870"/>
      <c r="BE3" s="870"/>
      <c r="BF3" s="870"/>
      <c r="BG3" s="870"/>
      <c r="BH3" s="870"/>
      <c r="BI3" s="870"/>
      <c r="BJ3" s="870"/>
      <c r="BK3" s="870"/>
      <c r="BL3" s="870"/>
      <c r="BM3" s="870"/>
      <c r="BN3" s="870"/>
      <c r="BO3" s="870"/>
      <c r="BP3" s="870"/>
      <c r="BQ3" s="870"/>
      <c r="BR3" s="870"/>
      <c r="BS3" s="870"/>
      <c r="BT3" s="870"/>
      <c r="BU3" s="870"/>
      <c r="BV3" s="870"/>
      <c r="BW3" s="868"/>
      <c r="BX3" s="868"/>
      <c r="BY3" s="868"/>
      <c r="BZ3" s="868"/>
      <c r="CA3" s="868"/>
      <c r="CB3" s="868"/>
      <c r="CC3" s="868"/>
      <c r="CD3" s="868"/>
      <c r="CE3" s="868"/>
      <c r="CF3" s="244"/>
      <c r="CG3" s="244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8"/>
      <c r="CU3" s="868"/>
      <c r="CV3" s="868"/>
      <c r="CW3" s="868"/>
      <c r="CX3" s="868"/>
      <c r="CY3" s="868"/>
      <c r="CZ3" s="868"/>
      <c r="DA3" s="868"/>
      <c r="DB3" s="868"/>
      <c r="DC3" s="868"/>
      <c r="DD3" s="868"/>
      <c r="DE3" s="868"/>
      <c r="DF3" s="868"/>
      <c r="DG3" s="868"/>
      <c r="DH3" s="868"/>
      <c r="DI3" s="868"/>
      <c r="DJ3" s="868"/>
      <c r="DK3" s="868"/>
      <c r="DL3" s="868"/>
      <c r="DM3" s="868"/>
      <c r="DN3" s="868"/>
      <c r="DO3" s="868"/>
      <c r="DP3" s="868"/>
      <c r="DQ3" s="868"/>
      <c r="DR3" s="868"/>
      <c r="DS3" s="868"/>
      <c r="DT3" s="868"/>
      <c r="DU3" s="868"/>
      <c r="DV3" s="868"/>
      <c r="DW3" s="868"/>
      <c r="DX3" s="868"/>
      <c r="DY3" s="868"/>
      <c r="DZ3" s="868"/>
      <c r="EA3" s="868"/>
      <c r="EB3" s="868"/>
      <c r="EC3" s="868"/>
      <c r="ED3" s="868"/>
      <c r="EE3" s="868"/>
      <c r="EF3" s="868"/>
      <c r="EG3" s="868"/>
      <c r="EH3" s="868"/>
      <c r="EI3" s="868"/>
      <c r="EJ3" s="868"/>
      <c r="EK3" s="868"/>
      <c r="EL3" s="868"/>
      <c r="EM3" s="868"/>
      <c r="EN3" s="873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</row>
  </sheetData>
  <sheetProtection/>
  <conditionalFormatting sqref="AV2:AW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2CF464"/>
  </sheetPr>
  <dimension ref="A1:G16"/>
  <sheetViews>
    <sheetView workbookViewId="0" topLeftCell="A1">
      <selection activeCell="G20" sqref="G20"/>
    </sheetView>
  </sheetViews>
  <sheetFormatPr defaultColWidth="8.875" defaultRowHeight="14.25"/>
  <cols>
    <col min="1" max="1" width="7.375" style="2" customWidth="1"/>
    <col min="2" max="2" width="10.75390625" style="2" customWidth="1"/>
    <col min="3" max="3" width="10.50390625" style="2" bestFit="1" customWidth="1"/>
    <col min="4" max="4" width="9.50390625" style="2" bestFit="1" customWidth="1"/>
    <col min="5" max="5" width="10.50390625" style="2" bestFit="1" customWidth="1"/>
    <col min="6" max="6" width="9.00390625" style="2" customWidth="1"/>
    <col min="7" max="7" width="9.50390625" style="2" bestFit="1" customWidth="1"/>
    <col min="8" max="33" width="9.00390625" style="2" customWidth="1"/>
    <col min="34" max="16384" width="8.875" style="2" customWidth="1"/>
  </cols>
  <sheetData>
    <row r="1" spans="1:6" ht="27" customHeight="1">
      <c r="A1" s="282" t="s">
        <v>415</v>
      </c>
      <c r="B1" s="282"/>
      <c r="C1" s="282"/>
      <c r="D1" s="282"/>
      <c r="E1" s="282"/>
      <c r="F1" s="282"/>
    </row>
    <row r="2" spans="1:6" ht="20.25" customHeight="1">
      <c r="A2" s="65"/>
      <c r="B2" s="65"/>
      <c r="C2" s="65"/>
      <c r="D2" s="319" t="str">
        <f>'主要指标'!B2</f>
        <v>1-2月</v>
      </c>
      <c r="E2" s="65"/>
      <c r="F2" s="65" t="s">
        <v>65</v>
      </c>
    </row>
    <row r="3" spans="1:6" ht="21" customHeight="1">
      <c r="A3" s="373" t="s">
        <v>66</v>
      </c>
      <c r="B3" s="254"/>
      <c r="C3" s="254" t="s">
        <v>67</v>
      </c>
      <c r="D3" s="254" t="s">
        <v>68</v>
      </c>
      <c r="E3" s="254" t="s">
        <v>35</v>
      </c>
      <c r="F3" s="372" t="s">
        <v>36</v>
      </c>
    </row>
    <row r="4" spans="1:6" s="65" customFormat="1" ht="21" customHeight="1">
      <c r="A4" s="258" t="s">
        <v>416</v>
      </c>
      <c r="B4" s="259"/>
      <c r="C4" s="330">
        <v>650753.7</v>
      </c>
      <c r="D4" s="345">
        <v>-30.116</v>
      </c>
      <c r="E4" s="329">
        <v>1729731</v>
      </c>
      <c r="F4" s="467">
        <v>12.029</v>
      </c>
    </row>
    <row r="5" spans="1:6" s="65" customFormat="1" ht="21" customHeight="1">
      <c r="A5" s="258" t="s">
        <v>417</v>
      </c>
      <c r="B5" s="259"/>
      <c r="C5" s="329">
        <v>120954.1</v>
      </c>
      <c r="D5" s="345">
        <v>13.812</v>
      </c>
      <c r="E5" s="329">
        <v>300106.6</v>
      </c>
      <c r="F5" s="467">
        <v>77.727</v>
      </c>
    </row>
    <row r="6" spans="1:6" s="65" customFormat="1" ht="21" customHeight="1">
      <c r="A6" s="258" t="s">
        <v>418</v>
      </c>
      <c r="B6" s="259"/>
      <c r="C6" s="329">
        <v>20383.2</v>
      </c>
      <c r="D6" s="345">
        <v>-31.174</v>
      </c>
      <c r="E6" s="329">
        <v>57906.9</v>
      </c>
      <c r="F6" s="467">
        <v>5.327</v>
      </c>
    </row>
    <row r="7" spans="1:6" s="65" customFormat="1" ht="21" customHeight="1">
      <c r="A7" s="262" t="s">
        <v>419</v>
      </c>
      <c r="B7" s="263" t="s">
        <v>420</v>
      </c>
      <c r="C7" s="329">
        <v>41379.1</v>
      </c>
      <c r="D7" s="345">
        <v>-33.815783791392</v>
      </c>
      <c r="E7" s="329">
        <v>108591.3</v>
      </c>
      <c r="F7" s="467">
        <v>-1.55520783850135</v>
      </c>
    </row>
    <row r="8" spans="1:6" s="65" customFormat="1" ht="21" customHeight="1">
      <c r="A8" s="262"/>
      <c r="B8" s="263" t="s">
        <v>421</v>
      </c>
      <c r="C8" s="329">
        <v>25957.8</v>
      </c>
      <c r="D8" s="345">
        <v>-27.564</v>
      </c>
      <c r="E8" s="329">
        <v>67221.8</v>
      </c>
      <c r="F8" s="467">
        <v>5.379</v>
      </c>
    </row>
    <row r="9" spans="1:6" s="65" customFormat="1" ht="21" customHeight="1">
      <c r="A9" s="258" t="s">
        <v>422</v>
      </c>
      <c r="B9" s="259"/>
      <c r="C9" s="329">
        <v>86000.2</v>
      </c>
      <c r="D9" s="345">
        <v>-43.362</v>
      </c>
      <c r="E9" s="329">
        <v>269802.2</v>
      </c>
      <c r="F9" s="467">
        <v>7.545</v>
      </c>
    </row>
    <row r="10" spans="1:6" s="65" customFormat="1" ht="21" customHeight="1">
      <c r="A10" s="258" t="s">
        <v>423</v>
      </c>
      <c r="B10" s="259"/>
      <c r="C10" s="329">
        <v>28211</v>
      </c>
      <c r="D10" s="345">
        <v>-28.53</v>
      </c>
      <c r="E10" s="329">
        <v>74301.1</v>
      </c>
      <c r="F10" s="467">
        <v>12.385</v>
      </c>
    </row>
    <row r="11" spans="1:7" s="65" customFormat="1" ht="21" customHeight="1">
      <c r="A11" s="258" t="s">
        <v>424</v>
      </c>
      <c r="B11" s="259"/>
      <c r="C11" s="329">
        <v>369247.4</v>
      </c>
      <c r="D11" s="345">
        <v>-35.009</v>
      </c>
      <c r="E11" s="329">
        <v>960392.5</v>
      </c>
      <c r="F11" s="467">
        <v>2.236</v>
      </c>
      <c r="G11" s="475"/>
    </row>
    <row r="12" spans="1:7" s="65" customFormat="1" ht="21" customHeight="1">
      <c r="A12" s="266" t="s">
        <v>425</v>
      </c>
      <c r="B12" s="267"/>
      <c r="C12" s="465"/>
      <c r="D12" s="466"/>
      <c r="E12" s="465"/>
      <c r="F12" s="468"/>
      <c r="G12" s="475"/>
    </row>
    <row r="13" spans="1:5" ht="24.75" customHeight="1">
      <c r="A13" s="474"/>
      <c r="B13" s="474"/>
      <c r="E13" s="338"/>
    </row>
    <row r="14" spans="3:5" ht="13.5">
      <c r="C14" s="338"/>
      <c r="D14" s="338"/>
      <c r="E14" s="338"/>
    </row>
    <row r="15" ht="13.5">
      <c r="E15" s="338"/>
    </row>
    <row r="16" ht="13.5">
      <c r="E16" s="338"/>
    </row>
  </sheetData>
  <sheetProtection/>
  <mergeCells count="10">
    <mergeCell ref="A1:F1"/>
    <mergeCell ref="A3:B3"/>
    <mergeCell ref="A4:B4"/>
    <mergeCell ref="A5:B5"/>
    <mergeCell ref="A6:B6"/>
    <mergeCell ref="A9:B9"/>
    <mergeCell ref="A10:B10"/>
    <mergeCell ref="A11:B11"/>
    <mergeCell ref="A12:B12"/>
    <mergeCell ref="A7:A8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2CF464"/>
  </sheetPr>
  <dimension ref="A1:I37"/>
  <sheetViews>
    <sheetView workbookViewId="0" topLeftCell="A1">
      <selection activeCell="H19" sqref="H19"/>
    </sheetView>
  </sheetViews>
  <sheetFormatPr defaultColWidth="8.875" defaultRowHeight="14.25"/>
  <cols>
    <col min="1" max="1" width="8.75390625" style="2" customWidth="1"/>
    <col min="2" max="2" width="11.00390625" style="2" customWidth="1"/>
    <col min="3" max="3" width="10.50390625" style="2" bestFit="1" customWidth="1"/>
    <col min="4" max="4" width="10.25390625" style="2" bestFit="1" customWidth="1"/>
    <col min="5" max="5" width="10.50390625" style="2" bestFit="1" customWidth="1"/>
    <col min="6" max="6" width="11.625" style="2" customWidth="1"/>
    <col min="7" max="8" width="9.00390625" style="2" customWidth="1"/>
    <col min="9" max="9" width="10.375" style="2" bestFit="1" customWidth="1"/>
    <col min="10" max="33" width="9.00390625" style="2" customWidth="1"/>
    <col min="34" max="16384" width="8.875" style="2" customWidth="1"/>
  </cols>
  <sheetData>
    <row r="1" spans="1:6" ht="27" customHeight="1">
      <c r="A1" s="317" t="s">
        <v>426</v>
      </c>
      <c r="B1" s="317"/>
      <c r="C1" s="318"/>
      <c r="D1" s="318"/>
      <c r="E1" s="318"/>
      <c r="F1" s="318"/>
    </row>
    <row r="2" spans="1:6" ht="20.25" customHeight="1">
      <c r="A2" s="65"/>
      <c r="B2" s="65"/>
      <c r="C2" s="65"/>
      <c r="D2" s="319" t="str">
        <f>'主要指标'!B2</f>
        <v>1-2月</v>
      </c>
      <c r="E2" s="65"/>
      <c r="F2" s="65" t="s">
        <v>65</v>
      </c>
    </row>
    <row r="3" spans="1:6" ht="19.5" customHeight="1">
      <c r="A3" s="373" t="s">
        <v>66</v>
      </c>
      <c r="B3" s="254"/>
      <c r="C3" s="254" t="s">
        <v>67</v>
      </c>
      <c r="D3" s="254" t="s">
        <v>68</v>
      </c>
      <c r="E3" s="254" t="s">
        <v>35</v>
      </c>
      <c r="F3" s="372" t="s">
        <v>36</v>
      </c>
    </row>
    <row r="4" spans="1:2" s="469" customFormat="1" ht="21" customHeight="1">
      <c r="A4" s="470" t="s">
        <v>427</v>
      </c>
      <c r="B4" s="471"/>
    </row>
    <row r="5" spans="1:9" ht="21" customHeight="1">
      <c r="A5" s="258" t="s">
        <v>416</v>
      </c>
      <c r="B5" s="259"/>
      <c r="C5" s="330">
        <v>104956.976</v>
      </c>
      <c r="D5" s="347">
        <v>-29.64477</v>
      </c>
      <c r="E5" s="330">
        <v>273817.535</v>
      </c>
      <c r="F5" s="346">
        <v>12.74391</v>
      </c>
      <c r="H5" s="469"/>
      <c r="I5" s="469"/>
    </row>
    <row r="6" spans="1:9" ht="21" customHeight="1">
      <c r="A6" s="258" t="s">
        <v>417</v>
      </c>
      <c r="B6" s="259"/>
      <c r="C6" s="330">
        <v>21177.4</v>
      </c>
      <c r="D6" s="347">
        <v>18.9214</v>
      </c>
      <c r="E6" s="330">
        <v>53125.8</v>
      </c>
      <c r="F6" s="346">
        <v>78.59946</v>
      </c>
      <c r="H6" s="469"/>
      <c r="I6" s="469"/>
    </row>
    <row r="7" spans="1:9" ht="21" customHeight="1">
      <c r="A7" s="258" t="s">
        <v>418</v>
      </c>
      <c r="B7" s="259"/>
      <c r="C7" s="330">
        <v>4794.9</v>
      </c>
      <c r="D7" s="347">
        <v>-33.74289</v>
      </c>
      <c r="E7" s="330">
        <v>11760.4</v>
      </c>
      <c r="F7" s="346">
        <v>-9.59484</v>
      </c>
      <c r="H7" s="469"/>
      <c r="I7" s="469"/>
    </row>
    <row r="8" spans="1:9" ht="21" customHeight="1">
      <c r="A8" s="262" t="s">
        <v>419</v>
      </c>
      <c r="B8" s="263" t="s">
        <v>420</v>
      </c>
      <c r="C8" s="330">
        <v>4120.8</v>
      </c>
      <c r="D8" s="347">
        <v>-38.9200772375507</v>
      </c>
      <c r="E8" s="330">
        <v>10899.1</v>
      </c>
      <c r="F8" s="346">
        <v>-0.843658689300125</v>
      </c>
      <c r="H8" s="469"/>
      <c r="I8" s="469"/>
    </row>
    <row r="9" spans="1:9" ht="21" customHeight="1">
      <c r="A9" s="262"/>
      <c r="B9" s="263" t="s">
        <v>421</v>
      </c>
      <c r="C9" s="330">
        <v>2159.8</v>
      </c>
      <c r="D9" s="347">
        <v>-39.53709</v>
      </c>
      <c r="E9" s="330">
        <v>5830.9</v>
      </c>
      <c r="F9" s="346">
        <v>2.34337</v>
      </c>
      <c r="H9" s="469"/>
      <c r="I9" s="469"/>
    </row>
    <row r="10" spans="1:9" ht="21" customHeight="1">
      <c r="A10" s="258" t="s">
        <v>422</v>
      </c>
      <c r="B10" s="259"/>
      <c r="C10" s="330">
        <v>14062.5</v>
      </c>
      <c r="D10" s="347">
        <v>-45.68316</v>
      </c>
      <c r="E10" s="330">
        <v>40350.1</v>
      </c>
      <c r="F10" s="346">
        <v>1.90104</v>
      </c>
      <c r="H10" s="469"/>
      <c r="I10" s="469"/>
    </row>
    <row r="11" spans="1:9" s="3" customFormat="1" ht="21" customHeight="1">
      <c r="A11" s="258" t="s">
        <v>423</v>
      </c>
      <c r="B11" s="259"/>
      <c r="C11" s="330">
        <v>3575.6</v>
      </c>
      <c r="D11" s="347">
        <v>-20.52945</v>
      </c>
      <c r="E11" s="330">
        <v>9318.5</v>
      </c>
      <c r="F11" s="346">
        <v>30.77798</v>
      </c>
      <c r="H11" s="469"/>
      <c r="I11" s="469"/>
    </row>
    <row r="12" spans="1:9" s="3" customFormat="1" ht="21" customHeight="1">
      <c r="A12" s="258" t="s">
        <v>424</v>
      </c>
      <c r="B12" s="259"/>
      <c r="C12" s="330">
        <v>59187.2</v>
      </c>
      <c r="D12" s="347">
        <v>-36.18267</v>
      </c>
      <c r="E12" s="330">
        <v>153432.3</v>
      </c>
      <c r="F12" s="346">
        <v>3.84658</v>
      </c>
      <c r="H12" s="469"/>
      <c r="I12" s="469"/>
    </row>
    <row r="13" spans="1:9" s="3" customFormat="1" ht="21" customHeight="1">
      <c r="A13" s="258" t="s">
        <v>425</v>
      </c>
      <c r="B13" s="259"/>
      <c r="C13" s="330"/>
      <c r="D13" s="347"/>
      <c r="E13" s="330"/>
      <c r="F13" s="346"/>
      <c r="H13" s="469"/>
      <c r="I13" s="469"/>
    </row>
    <row r="14" spans="1:6" s="469" customFormat="1" ht="21" customHeight="1">
      <c r="A14" s="470" t="s">
        <v>428</v>
      </c>
      <c r="B14" s="471"/>
      <c r="C14" s="330"/>
      <c r="D14" s="347"/>
      <c r="E14" s="330"/>
      <c r="F14" s="346"/>
    </row>
    <row r="15" spans="1:9" ht="21" customHeight="1">
      <c r="A15" s="258" t="s">
        <v>416</v>
      </c>
      <c r="B15" s="259"/>
      <c r="C15" s="330">
        <v>60879.901</v>
      </c>
      <c r="D15" s="347">
        <v>-33.19011</v>
      </c>
      <c r="E15" s="330">
        <v>161467.453</v>
      </c>
      <c r="F15" s="346">
        <v>13.51465</v>
      </c>
      <c r="H15" s="469"/>
      <c r="I15" s="469"/>
    </row>
    <row r="16" spans="1:9" ht="21" customHeight="1">
      <c r="A16" s="258" t="s">
        <v>417</v>
      </c>
      <c r="B16" s="259"/>
      <c r="C16" s="330">
        <v>11842.1</v>
      </c>
      <c r="D16" s="347">
        <v>59.04082</v>
      </c>
      <c r="E16" s="330">
        <v>29932.8</v>
      </c>
      <c r="F16" s="346">
        <v>143.78573</v>
      </c>
      <c r="H16" s="469"/>
      <c r="I16" s="469"/>
    </row>
    <row r="17" spans="1:9" ht="21" customHeight="1">
      <c r="A17" s="258" t="s">
        <v>418</v>
      </c>
      <c r="B17" s="259"/>
      <c r="C17" s="330">
        <v>491.1</v>
      </c>
      <c r="D17" s="347">
        <v>-64.65861</v>
      </c>
      <c r="E17" s="330">
        <v>1301.7</v>
      </c>
      <c r="F17" s="346">
        <v>-35.21364</v>
      </c>
      <c r="H17" s="469"/>
      <c r="I17" s="469"/>
    </row>
    <row r="18" spans="1:9" ht="21" customHeight="1">
      <c r="A18" s="262" t="s">
        <v>419</v>
      </c>
      <c r="B18" s="263" t="s">
        <v>420</v>
      </c>
      <c r="C18" s="330">
        <v>3534</v>
      </c>
      <c r="D18" s="347">
        <v>-38.3405988237391</v>
      </c>
      <c r="E18" s="330">
        <v>8980.3</v>
      </c>
      <c r="F18" s="346">
        <v>-5.08377863767582</v>
      </c>
      <c r="H18" s="469"/>
      <c r="I18" s="469"/>
    </row>
    <row r="19" spans="1:9" ht="21" customHeight="1">
      <c r="A19" s="262"/>
      <c r="B19" s="263" t="s">
        <v>421</v>
      </c>
      <c r="C19" s="330">
        <v>1594.5</v>
      </c>
      <c r="D19" s="347">
        <v>-42.76941</v>
      </c>
      <c r="E19" s="330">
        <v>4012.1</v>
      </c>
      <c r="F19" s="346">
        <v>-9.85569</v>
      </c>
      <c r="H19" s="469"/>
      <c r="I19" s="469"/>
    </row>
    <row r="20" spans="1:9" ht="21" customHeight="1">
      <c r="A20" s="258" t="s">
        <v>422</v>
      </c>
      <c r="B20" s="259"/>
      <c r="C20" s="330">
        <v>7996.5</v>
      </c>
      <c r="D20" s="347">
        <v>-41.46294</v>
      </c>
      <c r="E20" s="330">
        <v>20732.7</v>
      </c>
      <c r="F20" s="346">
        <v>-2.02575</v>
      </c>
      <c r="H20" s="469"/>
      <c r="I20" s="469"/>
    </row>
    <row r="21" spans="1:6" ht="21" customHeight="1">
      <c r="A21" s="258" t="s">
        <v>423</v>
      </c>
      <c r="B21" s="259"/>
      <c r="C21" s="330">
        <v>1593.9</v>
      </c>
      <c r="D21" s="347">
        <v>-16.96968</v>
      </c>
      <c r="E21" s="330">
        <v>4531.1</v>
      </c>
      <c r="F21" s="346">
        <v>33.04036</v>
      </c>
    </row>
    <row r="22" spans="1:6" ht="21" customHeight="1">
      <c r="A22" s="258" t="s">
        <v>424</v>
      </c>
      <c r="B22" s="259"/>
      <c r="C22" s="330">
        <v>37361.9</v>
      </c>
      <c r="D22" s="347">
        <v>-43.83612</v>
      </c>
      <c r="E22" s="330">
        <v>100956.9</v>
      </c>
      <c r="F22" s="346">
        <v>2.26594</v>
      </c>
    </row>
    <row r="23" spans="1:6" ht="21" customHeight="1">
      <c r="A23" s="266" t="s">
        <v>425</v>
      </c>
      <c r="B23" s="267"/>
      <c r="C23" s="472"/>
      <c r="D23" s="472"/>
      <c r="E23" s="472"/>
      <c r="F23" s="473"/>
    </row>
    <row r="24" spans="3:6" ht="13.5">
      <c r="C24" s="338"/>
      <c r="D24" s="338"/>
      <c r="E24" s="338"/>
      <c r="F24" s="338"/>
    </row>
    <row r="25" spans="3:6" ht="12" customHeight="1">
      <c r="C25" s="338"/>
      <c r="D25" s="338"/>
      <c r="E25" s="338"/>
      <c r="F25" s="338"/>
    </row>
    <row r="26" spans="3:6" ht="13.5">
      <c r="C26" s="338"/>
      <c r="D26" s="338"/>
      <c r="E26" s="338"/>
      <c r="F26" s="338"/>
    </row>
    <row r="27" spans="3:6" ht="13.5">
      <c r="C27" s="338"/>
      <c r="D27" s="338"/>
      <c r="E27" s="338"/>
      <c r="F27" s="338"/>
    </row>
    <row r="28" spans="3:6" ht="13.5">
      <c r="C28" s="338"/>
      <c r="D28" s="338"/>
      <c r="E28" s="338"/>
      <c r="F28" s="338"/>
    </row>
    <row r="29" spans="3:6" ht="13.5">
      <c r="C29" s="338"/>
      <c r="D29" s="338"/>
      <c r="E29" s="338"/>
      <c r="F29" s="338"/>
    </row>
    <row r="30" spans="3:6" ht="13.5">
      <c r="C30" s="338"/>
      <c r="D30" s="338"/>
      <c r="E30" s="338"/>
      <c r="F30" s="338"/>
    </row>
    <row r="31" spans="3:6" ht="13.5">
      <c r="C31" s="338"/>
      <c r="D31" s="338"/>
      <c r="E31" s="338"/>
      <c r="F31" s="338"/>
    </row>
    <row r="32" spans="3:6" ht="13.5">
      <c r="C32" s="338"/>
      <c r="D32" s="338"/>
      <c r="E32" s="338"/>
      <c r="F32" s="338"/>
    </row>
    <row r="33" spans="3:6" ht="13.5">
      <c r="C33" s="338"/>
      <c r="D33" s="338"/>
      <c r="E33" s="338"/>
      <c r="F33" s="338"/>
    </row>
    <row r="34" spans="3:6" ht="13.5">
      <c r="C34" s="338"/>
      <c r="D34" s="338"/>
      <c r="E34" s="338"/>
      <c r="F34" s="338"/>
    </row>
    <row r="35" spans="3:6" ht="13.5">
      <c r="C35" s="338"/>
      <c r="D35" s="338"/>
      <c r="E35" s="338"/>
      <c r="F35" s="338"/>
    </row>
    <row r="36" spans="3:6" ht="13.5">
      <c r="C36" s="338"/>
      <c r="D36" s="338"/>
      <c r="E36" s="338"/>
      <c r="F36" s="338"/>
    </row>
    <row r="37" ht="13.5">
      <c r="C37" s="338"/>
    </row>
  </sheetData>
  <sheetProtection/>
  <mergeCells count="19"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8:A9"/>
    <mergeCell ref="A18:A1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2CF464"/>
  </sheetPr>
  <dimension ref="A1:F15"/>
  <sheetViews>
    <sheetView workbookViewId="0" topLeftCell="A1">
      <selection activeCell="H12" sqref="H12"/>
    </sheetView>
  </sheetViews>
  <sheetFormatPr defaultColWidth="8.875" defaultRowHeight="14.25"/>
  <cols>
    <col min="1" max="1" width="8.125" style="2" customWidth="1"/>
    <col min="2" max="2" width="10.50390625" style="2" bestFit="1" customWidth="1"/>
    <col min="3" max="3" width="9.50390625" style="2" bestFit="1" customWidth="1"/>
    <col min="4" max="4" width="10.50390625" style="2" bestFit="1" customWidth="1"/>
    <col min="5" max="5" width="9.00390625" style="2" customWidth="1"/>
    <col min="6" max="6" width="9.50390625" style="2" bestFit="1" customWidth="1"/>
    <col min="7" max="32" width="9.00390625" style="2" customWidth="1"/>
    <col min="33" max="16384" width="8.875" style="2" customWidth="1"/>
  </cols>
  <sheetData>
    <row r="1" spans="1:6" ht="27" customHeight="1">
      <c r="A1" s="282" t="s">
        <v>429</v>
      </c>
      <c r="B1" s="282"/>
      <c r="C1" s="282"/>
      <c r="D1" s="282"/>
      <c r="E1" s="282"/>
      <c r="F1" s="282"/>
    </row>
    <row r="2" spans="2:6" ht="20.25" customHeight="1">
      <c r="B2" s="65"/>
      <c r="C2" s="65"/>
      <c r="D2" s="319" t="str">
        <f>'主要指标'!B2</f>
        <v>1-2月</v>
      </c>
      <c r="E2" s="65"/>
      <c r="F2" s="65" t="s">
        <v>65</v>
      </c>
    </row>
    <row r="3" spans="1:6" ht="21" customHeight="1">
      <c r="A3" s="373" t="s">
        <v>66</v>
      </c>
      <c r="B3" s="254"/>
      <c r="C3" s="254" t="s">
        <v>67</v>
      </c>
      <c r="D3" s="254" t="s">
        <v>68</v>
      </c>
      <c r="E3" s="254" t="s">
        <v>35</v>
      </c>
      <c r="F3" s="372" t="s">
        <v>36</v>
      </c>
    </row>
    <row r="4" spans="1:6" ht="21" customHeight="1">
      <c r="A4" s="258" t="s">
        <v>416</v>
      </c>
      <c r="B4" s="259"/>
      <c r="C4" s="330">
        <v>137348.555</v>
      </c>
      <c r="D4" s="345">
        <v>-27.49137</v>
      </c>
      <c r="E4" s="329">
        <v>364505.979</v>
      </c>
      <c r="F4" s="467">
        <v>16.49526</v>
      </c>
    </row>
    <row r="5" spans="1:6" ht="21" customHeight="1">
      <c r="A5" s="258" t="s">
        <v>417</v>
      </c>
      <c r="B5" s="259"/>
      <c r="C5" s="329">
        <v>22211.8</v>
      </c>
      <c r="D5" s="345">
        <v>15.42993</v>
      </c>
      <c r="E5" s="329">
        <v>56417.9</v>
      </c>
      <c r="F5" s="467">
        <v>75.11689</v>
      </c>
    </row>
    <row r="6" spans="1:6" ht="21" customHeight="1">
      <c r="A6" s="258" t="s">
        <v>418</v>
      </c>
      <c r="B6" s="259"/>
      <c r="C6" s="329">
        <v>5643.8</v>
      </c>
      <c r="D6" s="345">
        <v>-33.45984</v>
      </c>
      <c r="E6" s="329">
        <v>14877.2</v>
      </c>
      <c r="F6" s="467">
        <v>-1.05339</v>
      </c>
    </row>
    <row r="7" spans="1:6" ht="21" customHeight="1">
      <c r="A7" s="262" t="s">
        <v>419</v>
      </c>
      <c r="B7" s="263" t="s">
        <v>420</v>
      </c>
      <c r="C7" s="329">
        <v>7040</v>
      </c>
      <c r="D7" s="345">
        <v>-36.8305777192838</v>
      </c>
      <c r="E7" s="329">
        <v>18699.6</v>
      </c>
      <c r="F7" s="467">
        <v>1.07410602910603</v>
      </c>
    </row>
    <row r="8" spans="1:6" ht="21" customHeight="1">
      <c r="A8" s="262"/>
      <c r="B8" s="263" t="s">
        <v>421</v>
      </c>
      <c r="C8" s="329">
        <v>4349</v>
      </c>
      <c r="D8" s="345">
        <v>-32.55186</v>
      </c>
      <c r="E8" s="329">
        <v>11472.6</v>
      </c>
      <c r="F8" s="467">
        <v>5.61234</v>
      </c>
    </row>
    <row r="9" spans="1:6" ht="21" customHeight="1">
      <c r="A9" s="258" t="s">
        <v>422</v>
      </c>
      <c r="B9" s="259"/>
      <c r="C9" s="329">
        <v>19675.7</v>
      </c>
      <c r="D9" s="345">
        <v>-47.25492</v>
      </c>
      <c r="E9" s="329">
        <v>61243.7</v>
      </c>
      <c r="F9" s="467">
        <v>7.32648</v>
      </c>
    </row>
    <row r="10" spans="1:6" ht="21" customHeight="1">
      <c r="A10" s="258" t="s">
        <v>423</v>
      </c>
      <c r="B10" s="259"/>
      <c r="C10" s="329">
        <v>6263</v>
      </c>
      <c r="D10" s="345">
        <v>-30.49059</v>
      </c>
      <c r="E10" s="329">
        <v>16320.8</v>
      </c>
      <c r="F10" s="467">
        <v>14.18571</v>
      </c>
    </row>
    <row r="11" spans="1:6" ht="21" customHeight="1">
      <c r="A11" s="258" t="s">
        <v>424</v>
      </c>
      <c r="B11" s="259"/>
      <c r="C11" s="329">
        <v>79205.1</v>
      </c>
      <c r="D11" s="345">
        <v>-28.9266</v>
      </c>
      <c r="E11" s="329">
        <v>204173.6</v>
      </c>
      <c r="F11" s="467">
        <v>11.32258</v>
      </c>
    </row>
    <row r="12" spans="1:6" ht="21" customHeight="1">
      <c r="A12" s="266" t="s">
        <v>425</v>
      </c>
      <c r="B12" s="267"/>
      <c r="C12" s="465"/>
      <c r="D12" s="466"/>
      <c r="E12" s="465"/>
      <c r="F12" s="468"/>
    </row>
    <row r="13" ht="13.5">
      <c r="D13" s="338"/>
    </row>
    <row r="14" ht="13.5">
      <c r="D14" s="338"/>
    </row>
    <row r="15" ht="13.5">
      <c r="C15" s="338"/>
    </row>
  </sheetData>
  <sheetProtection/>
  <mergeCells count="10">
    <mergeCell ref="A1:F1"/>
    <mergeCell ref="A3:B3"/>
    <mergeCell ref="A4:B4"/>
    <mergeCell ref="A5:B5"/>
    <mergeCell ref="A6:B6"/>
    <mergeCell ref="A9:B9"/>
    <mergeCell ref="A10:B10"/>
    <mergeCell ref="A11:B11"/>
    <mergeCell ref="A12:B12"/>
    <mergeCell ref="A7:A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K13"/>
  <sheetViews>
    <sheetView zoomScaleSheetLayoutView="100" workbookViewId="0" topLeftCell="A1">
      <selection activeCell="C5" sqref="C5:K12"/>
    </sheetView>
  </sheetViews>
  <sheetFormatPr defaultColWidth="9.00390625" defaultRowHeight="14.25"/>
  <cols>
    <col min="1" max="1" width="8.00390625" style="121" customWidth="1"/>
    <col min="2" max="2" width="10.75390625" style="121" customWidth="1"/>
    <col min="3" max="16384" width="9.00390625" style="121" customWidth="1"/>
  </cols>
  <sheetData>
    <row r="1" spans="1:11" ht="29.25" customHeight="1">
      <c r="A1" s="385" t="s">
        <v>430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9.5" customHeight="1">
      <c r="A2" s="385"/>
      <c r="B2" s="385"/>
      <c r="C2" s="385"/>
      <c r="D2" s="385"/>
      <c r="E2" s="385"/>
      <c r="F2" s="250" t="str">
        <f>'主要指标'!B2</f>
        <v>1-2月</v>
      </c>
      <c r="G2" s="385"/>
      <c r="H2" s="385"/>
      <c r="I2" s="385"/>
      <c r="J2" s="385"/>
      <c r="K2" s="385"/>
    </row>
    <row r="3" spans="1:11" ht="14.25" customHeight="1">
      <c r="A3" s="402" t="s">
        <v>431</v>
      </c>
      <c r="B3" s="403"/>
      <c r="C3" s="443" t="s">
        <v>432</v>
      </c>
      <c r="D3" s="443"/>
      <c r="E3" s="443"/>
      <c r="F3" s="443" t="s">
        <v>433</v>
      </c>
      <c r="G3" s="443"/>
      <c r="H3" s="443"/>
      <c r="I3" s="443" t="s">
        <v>434</v>
      </c>
      <c r="J3" s="443"/>
      <c r="K3" s="452"/>
    </row>
    <row r="4" spans="1:11" ht="14.25">
      <c r="A4" s="404"/>
      <c r="B4" s="405"/>
      <c r="C4" s="405" t="s">
        <v>158</v>
      </c>
      <c r="D4" s="405" t="s">
        <v>258</v>
      </c>
      <c r="E4" s="405" t="s">
        <v>435</v>
      </c>
      <c r="F4" s="405" t="s">
        <v>158</v>
      </c>
      <c r="G4" s="405" t="s">
        <v>258</v>
      </c>
      <c r="H4" s="405" t="s">
        <v>435</v>
      </c>
      <c r="I4" s="405" t="s">
        <v>158</v>
      </c>
      <c r="J4" s="405" t="s">
        <v>258</v>
      </c>
      <c r="K4" s="464" t="s">
        <v>435</v>
      </c>
    </row>
    <row r="5" spans="1:11" ht="21" customHeight="1">
      <c r="A5" s="258" t="s">
        <v>416</v>
      </c>
      <c r="B5" s="259"/>
      <c r="C5" s="409">
        <v>216244.8610301699</v>
      </c>
      <c r="D5" s="409">
        <v>181051.9036821326</v>
      </c>
      <c r="E5" s="409">
        <v>35192.95734803731</v>
      </c>
      <c r="F5" s="459">
        <v>94.0127511156359</v>
      </c>
      <c r="G5" s="459">
        <v>89.70538841022565</v>
      </c>
      <c r="H5" s="459">
        <v>4.307362705410242</v>
      </c>
      <c r="I5" s="410">
        <v>65.8914825484425</v>
      </c>
      <c r="J5" s="410">
        <v>64.36704946052426</v>
      </c>
      <c r="K5" s="454">
        <v>1.52443308791824</v>
      </c>
    </row>
    <row r="6" spans="1:11" ht="21" customHeight="1">
      <c r="A6" s="258" t="s">
        <v>417</v>
      </c>
      <c r="B6" s="259"/>
      <c r="C6" s="409">
        <v>196904.76999175598</v>
      </c>
      <c r="D6" s="409">
        <v>142554.33208717062</v>
      </c>
      <c r="E6" s="409">
        <v>54350.43790458536</v>
      </c>
      <c r="F6" s="410">
        <v>88.23204821220193</v>
      </c>
      <c r="G6" s="410">
        <v>88.11999395943941</v>
      </c>
      <c r="H6" s="410">
        <v>0.11205425276251901</v>
      </c>
      <c r="I6" s="410">
        <v>75.14576487154898</v>
      </c>
      <c r="J6" s="410">
        <v>61.77343752313328</v>
      </c>
      <c r="K6" s="454">
        <v>13.372327348415695</v>
      </c>
    </row>
    <row r="7" spans="1:11" ht="21" customHeight="1">
      <c r="A7" s="258" t="s">
        <v>418</v>
      </c>
      <c r="B7" s="259"/>
      <c r="C7" s="409">
        <v>168267.79390652417</v>
      </c>
      <c r="D7" s="409">
        <v>134140.19500088636</v>
      </c>
      <c r="E7" s="409">
        <v>34127.5989056378</v>
      </c>
      <c r="F7" s="410">
        <v>93.57952161141418</v>
      </c>
      <c r="G7" s="410">
        <v>98.61363483410727</v>
      </c>
      <c r="H7" s="410">
        <v>-5.034113222693094</v>
      </c>
      <c r="I7" s="410">
        <v>65.57180577789521</v>
      </c>
      <c r="J7" s="410">
        <v>71.93037980439556</v>
      </c>
      <c r="K7" s="454">
        <v>-6.358574026500349</v>
      </c>
    </row>
    <row r="8" spans="1:11" ht="21" customHeight="1">
      <c r="A8" s="262" t="s">
        <v>419</v>
      </c>
      <c r="B8" s="263" t="s">
        <v>420</v>
      </c>
      <c r="C8" s="409">
        <v>142305.74568288852</v>
      </c>
      <c r="D8" s="409">
        <v>140841.76644019998</v>
      </c>
      <c r="E8" s="409">
        <v>1463.9792426885397</v>
      </c>
      <c r="F8" s="410">
        <v>101.26870200467258</v>
      </c>
      <c r="G8" s="410">
        <v>99.69077155714788</v>
      </c>
      <c r="H8" s="410">
        <v>1.5779304475246931</v>
      </c>
      <c r="I8" s="410">
        <v>31.27847258482033</v>
      </c>
      <c r="J8" s="410">
        <v>27.32478868029895</v>
      </c>
      <c r="K8" s="454">
        <v>3.9536839045213803</v>
      </c>
    </row>
    <row r="9" spans="1:11" ht="21" customHeight="1">
      <c r="A9" s="262"/>
      <c r="B9" s="263" t="s">
        <v>421</v>
      </c>
      <c r="C9" s="409">
        <v>129588.18342151676</v>
      </c>
      <c r="D9" s="409">
        <v>124727.40926640926</v>
      </c>
      <c r="E9" s="409">
        <v>4860.774155107501</v>
      </c>
      <c r="F9" s="410">
        <v>98.7539756448057</v>
      </c>
      <c r="G9" s="410">
        <v>95.04332913210055</v>
      </c>
      <c r="H9" s="410">
        <v>3.7106465127051536</v>
      </c>
      <c r="I9" s="410">
        <v>36.22693828490162</v>
      </c>
      <c r="J9" s="410">
        <v>31.13442690795538</v>
      </c>
      <c r="K9" s="454">
        <v>5.092511376946241</v>
      </c>
    </row>
    <row r="10" spans="1:11" ht="21" customHeight="1">
      <c r="A10" s="258" t="s">
        <v>422</v>
      </c>
      <c r="B10" s="259"/>
      <c r="C10" s="409">
        <v>210680.61211742662</v>
      </c>
      <c r="D10" s="409">
        <v>136999.9151865895</v>
      </c>
      <c r="E10" s="409">
        <v>73680.69693083712</v>
      </c>
      <c r="F10" s="410">
        <v>98.37855288059178</v>
      </c>
      <c r="G10" s="410">
        <v>90.73998338602928</v>
      </c>
      <c r="H10" s="410">
        <v>7.638569494562503</v>
      </c>
      <c r="I10" s="410">
        <v>51.6920544013355</v>
      </c>
      <c r="J10" s="410">
        <v>53.17618621678203</v>
      </c>
      <c r="K10" s="454">
        <v>-1.4841318154465313</v>
      </c>
    </row>
    <row r="11" spans="1:11" ht="21" customHeight="1">
      <c r="A11" s="258" t="s">
        <v>423</v>
      </c>
      <c r="B11" s="259"/>
      <c r="C11" s="409">
        <v>141579.3289273005</v>
      </c>
      <c r="D11" s="409">
        <v>122245.0369835829</v>
      </c>
      <c r="E11" s="409">
        <v>19334.291943717588</v>
      </c>
      <c r="F11" s="410">
        <v>83.16687101536854</v>
      </c>
      <c r="G11" s="410">
        <v>82.70675554466513</v>
      </c>
      <c r="H11" s="410">
        <v>0.4601154707034141</v>
      </c>
      <c r="I11" s="410">
        <v>32.15309060027376</v>
      </c>
      <c r="J11" s="410">
        <v>30.976614316981056</v>
      </c>
      <c r="K11" s="454">
        <v>1.1764762832927005</v>
      </c>
    </row>
    <row r="12" spans="1:11" ht="21" customHeight="1">
      <c r="A12" s="258" t="s">
        <v>424</v>
      </c>
      <c r="B12" s="259"/>
      <c r="C12" s="409">
        <v>253796.24159751803</v>
      </c>
      <c r="D12" s="409">
        <v>236426.98511543137</v>
      </c>
      <c r="E12" s="409">
        <v>17369.25648208667</v>
      </c>
      <c r="F12" s="410">
        <v>95.1260031705787</v>
      </c>
      <c r="G12" s="410">
        <v>89.32277195765911</v>
      </c>
      <c r="H12" s="410">
        <v>5.803231212919584</v>
      </c>
      <c r="I12" s="410">
        <v>71.69449990498677</v>
      </c>
      <c r="J12" s="410">
        <v>71.98596486297633</v>
      </c>
      <c r="K12" s="454">
        <v>-0.29146495798956096</v>
      </c>
    </row>
    <row r="13" spans="1:11" ht="21" customHeight="1">
      <c r="A13" s="266" t="s">
        <v>425</v>
      </c>
      <c r="B13" s="267"/>
      <c r="C13" s="411"/>
      <c r="D13" s="411"/>
      <c r="E13" s="411"/>
      <c r="F13" s="411"/>
      <c r="G13" s="411"/>
      <c r="H13" s="411"/>
      <c r="I13" s="411"/>
      <c r="J13" s="411"/>
      <c r="K13" s="421"/>
    </row>
  </sheetData>
  <sheetProtection/>
  <mergeCells count="13">
    <mergeCell ref="A1:K1"/>
    <mergeCell ref="C3:E3"/>
    <mergeCell ref="F3:H3"/>
    <mergeCell ref="I3:K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J26"/>
  <sheetViews>
    <sheetView zoomScaleSheetLayoutView="100" workbookViewId="0" topLeftCell="A1">
      <selection activeCell="K23" sqref="K23"/>
    </sheetView>
  </sheetViews>
  <sheetFormatPr defaultColWidth="9.00390625" defaultRowHeight="14.25"/>
  <cols>
    <col min="1" max="1" width="7.875" style="121" customWidth="1"/>
    <col min="2" max="2" width="11.125" style="121" customWidth="1"/>
    <col min="3" max="3" width="9.50390625" style="121" bestFit="1" customWidth="1"/>
    <col min="4" max="4" width="10.00390625" style="121" customWidth="1"/>
    <col min="5" max="5" width="9.00390625" style="121" customWidth="1"/>
    <col min="6" max="6" width="9.625" style="121" bestFit="1" customWidth="1"/>
    <col min="7" max="9" width="9.00390625" style="121" customWidth="1"/>
    <col min="10" max="10" width="10.50390625" style="121" bestFit="1" customWidth="1"/>
    <col min="11" max="16384" width="9.00390625" style="121" customWidth="1"/>
  </cols>
  <sheetData>
    <row r="1" spans="1:10" ht="18">
      <c r="A1" s="248" t="s">
        <v>436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2:10" ht="15">
      <c r="B2" s="425"/>
      <c r="C2" s="425"/>
      <c r="D2" s="425"/>
      <c r="E2" s="425"/>
      <c r="F2" s="412" t="str">
        <f>'主要指标'!B2</f>
        <v>1-2月</v>
      </c>
      <c r="G2" s="425"/>
      <c r="H2" s="425"/>
      <c r="I2" s="425"/>
      <c r="J2" s="401" t="s">
        <v>437</v>
      </c>
    </row>
    <row r="3" spans="1:10" ht="14.25">
      <c r="A3" s="402" t="s">
        <v>431</v>
      </c>
      <c r="B3" s="403"/>
      <c r="C3" s="443" t="s">
        <v>438</v>
      </c>
      <c r="D3" s="443"/>
      <c r="E3" s="443" t="s">
        <v>195</v>
      </c>
      <c r="F3" s="443"/>
      <c r="G3" s="443" t="s">
        <v>272</v>
      </c>
      <c r="H3" s="443"/>
      <c r="I3" s="443" t="s">
        <v>439</v>
      </c>
      <c r="J3" s="452"/>
    </row>
    <row r="4" spans="1:10" ht="14.25">
      <c r="A4" s="404"/>
      <c r="B4" s="405"/>
      <c r="C4" s="406" t="s">
        <v>171</v>
      </c>
      <c r="D4" s="406" t="s">
        <v>196</v>
      </c>
      <c r="E4" s="406" t="s">
        <v>171</v>
      </c>
      <c r="F4" s="406" t="s">
        <v>196</v>
      </c>
      <c r="G4" s="406" t="s">
        <v>171</v>
      </c>
      <c r="H4" s="406" t="s">
        <v>196</v>
      </c>
      <c r="I4" s="406" t="s">
        <v>171</v>
      </c>
      <c r="J4" s="415" t="s">
        <v>196</v>
      </c>
    </row>
    <row r="5" spans="1:10" ht="21" customHeight="1">
      <c r="A5" s="258" t="s">
        <v>416</v>
      </c>
      <c r="B5" s="259"/>
      <c r="C5" s="413">
        <v>603</v>
      </c>
      <c r="D5" s="410"/>
      <c r="E5" s="409">
        <v>1699767.1</v>
      </c>
      <c r="F5" s="410">
        <v>17.64660567953824</v>
      </c>
      <c r="G5" s="409">
        <v>68893.1</v>
      </c>
      <c r="H5" s="410">
        <v>72.42068855052005</v>
      </c>
      <c r="I5" s="463">
        <v>35919.8</v>
      </c>
      <c r="J5" s="454">
        <v>-21.758526124564085</v>
      </c>
    </row>
    <row r="6" spans="1:10" ht="21" customHeight="1">
      <c r="A6" s="258" t="s">
        <v>417</v>
      </c>
      <c r="B6" s="259"/>
      <c r="C6" s="413">
        <v>93</v>
      </c>
      <c r="D6" s="459"/>
      <c r="E6" s="461">
        <v>280550.4</v>
      </c>
      <c r="F6" s="410">
        <v>74.24116234309469</v>
      </c>
      <c r="G6" s="462">
        <v>6190.6</v>
      </c>
      <c r="H6" s="410">
        <v>720.4903909874089</v>
      </c>
      <c r="I6" s="461">
        <v>6650.2</v>
      </c>
      <c r="J6" s="454">
        <v>-25.341566095986522</v>
      </c>
    </row>
    <row r="7" spans="1:10" ht="21" customHeight="1">
      <c r="A7" s="258" t="s">
        <v>418</v>
      </c>
      <c r="B7" s="259"/>
      <c r="C7" s="413">
        <v>32</v>
      </c>
      <c r="D7" s="459"/>
      <c r="E7" s="461">
        <v>53974.3</v>
      </c>
      <c r="F7" s="410">
        <v>1.9621955734892822</v>
      </c>
      <c r="G7" s="462">
        <v>1886.8</v>
      </c>
      <c r="H7" s="410" t="s">
        <v>38</v>
      </c>
      <c r="I7" s="461">
        <v>2074.2</v>
      </c>
      <c r="J7" s="454">
        <v>-49.344274305809954</v>
      </c>
    </row>
    <row r="8" spans="1:10" ht="21" customHeight="1">
      <c r="A8" s="262" t="s">
        <v>419</v>
      </c>
      <c r="B8" s="263" t="s">
        <v>420</v>
      </c>
      <c r="C8" s="413">
        <v>83</v>
      </c>
      <c r="D8" s="459"/>
      <c r="E8" s="461">
        <v>112493.7</v>
      </c>
      <c r="F8" s="410">
        <v>-0.8616268064023132</v>
      </c>
      <c r="G8" s="462">
        <v>-1058.4</v>
      </c>
      <c r="H8" s="410" t="s">
        <v>38</v>
      </c>
      <c r="I8" s="461">
        <v>3704.4</v>
      </c>
      <c r="J8" s="454">
        <v>30.047393364928922</v>
      </c>
    </row>
    <row r="9" spans="1:10" ht="21" customHeight="1">
      <c r="A9" s="262"/>
      <c r="B9" s="263" t="s">
        <v>421</v>
      </c>
      <c r="C9" s="413">
        <v>71</v>
      </c>
      <c r="D9" s="459"/>
      <c r="E9" s="461">
        <v>67167.7</v>
      </c>
      <c r="F9" s="410">
        <v>5.9500974831060915</v>
      </c>
      <c r="G9" s="462">
        <v>-308.1</v>
      </c>
      <c r="H9" s="410" t="s">
        <v>38</v>
      </c>
      <c r="I9" s="461">
        <v>1776.5</v>
      </c>
      <c r="J9" s="454">
        <v>25.778816199376948</v>
      </c>
    </row>
    <row r="10" spans="1:10" ht="21" customHeight="1">
      <c r="A10" s="258" t="s">
        <v>422</v>
      </c>
      <c r="B10" s="259"/>
      <c r="C10" s="413">
        <v>167</v>
      </c>
      <c r="D10" s="459"/>
      <c r="E10" s="461">
        <v>289802.8</v>
      </c>
      <c r="F10" s="410">
        <v>19.61364094131477</v>
      </c>
      <c r="G10" s="462">
        <v>8870.4</v>
      </c>
      <c r="H10" s="410">
        <v>-12.895243332416825</v>
      </c>
      <c r="I10" s="461">
        <v>5608.9</v>
      </c>
      <c r="J10" s="454">
        <v>-26.540849202399357</v>
      </c>
    </row>
    <row r="11" spans="1:10" ht="21" customHeight="1">
      <c r="A11" s="258" t="s">
        <v>423</v>
      </c>
      <c r="B11" s="259"/>
      <c r="C11" s="413">
        <v>58</v>
      </c>
      <c r="D11" s="459"/>
      <c r="E11" s="457">
        <v>62796.2</v>
      </c>
      <c r="F11" s="459">
        <v>17.31445726637037</v>
      </c>
      <c r="G11" s="413">
        <v>1626.8</v>
      </c>
      <c r="H11" s="459">
        <v>103.5790264047053</v>
      </c>
      <c r="I11" s="457">
        <v>3481.5</v>
      </c>
      <c r="J11" s="417">
        <v>-1.3990767226486156</v>
      </c>
    </row>
    <row r="12" spans="1:10" ht="21" customHeight="1">
      <c r="A12" s="258" t="s">
        <v>424</v>
      </c>
      <c r="B12" s="259"/>
      <c r="C12" s="413">
        <v>182</v>
      </c>
      <c r="D12" s="459"/>
      <c r="E12" s="457">
        <v>945475.7</v>
      </c>
      <c r="F12" s="459">
        <v>8.469251303155872</v>
      </c>
      <c r="G12" s="413">
        <v>50626.6</v>
      </c>
      <c r="H12" s="459">
        <v>76.04782090112772</v>
      </c>
      <c r="I12" s="457">
        <v>16328.5</v>
      </c>
      <c r="J12" s="417">
        <v>-19.674832743014562</v>
      </c>
    </row>
    <row r="13" spans="1:10" ht="21" customHeight="1">
      <c r="A13" s="266" t="s">
        <v>425</v>
      </c>
      <c r="B13" s="267"/>
      <c r="C13" s="411"/>
      <c r="D13" s="411"/>
      <c r="E13" s="411"/>
      <c r="F13" s="411"/>
      <c r="G13" s="411"/>
      <c r="H13" s="411"/>
      <c r="I13" s="411"/>
      <c r="J13" s="421"/>
    </row>
    <row r="21" ht="14.25" customHeight="1"/>
    <row r="25" spans="3:10" ht="14.25">
      <c r="C25" s="460"/>
      <c r="D25" s="460"/>
      <c r="E25" s="460"/>
      <c r="F25" s="460"/>
      <c r="G25" s="460"/>
      <c r="H25" s="460"/>
      <c r="I25" s="460"/>
      <c r="J25" s="460"/>
    </row>
    <row r="26" spans="3:9" ht="14.25">
      <c r="C26" s="460"/>
      <c r="D26" s="460"/>
      <c r="E26" s="460"/>
      <c r="F26" s="460"/>
      <c r="G26" s="460"/>
      <c r="H26" s="460"/>
      <c r="I26" s="460"/>
    </row>
  </sheetData>
  <sheetProtection/>
  <mergeCells count="14">
    <mergeCell ref="A1:J1"/>
    <mergeCell ref="C3:D3"/>
    <mergeCell ref="E3:F3"/>
    <mergeCell ref="G3:H3"/>
    <mergeCell ref="I3:J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J13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1" width="7.875" style="121" customWidth="1"/>
    <col min="2" max="2" width="10.875" style="121" customWidth="1"/>
    <col min="3" max="16384" width="9.00390625" style="121" customWidth="1"/>
  </cols>
  <sheetData>
    <row r="1" spans="1:10" ht="18">
      <c r="A1" s="248" t="s">
        <v>440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2:10" ht="15">
      <c r="B2" s="401"/>
      <c r="C2" s="401"/>
      <c r="D2" s="401"/>
      <c r="E2" s="401"/>
      <c r="F2" s="412" t="str">
        <f>'主要指标'!B2</f>
        <v>1-2月</v>
      </c>
      <c r="G2" s="401"/>
      <c r="H2" s="401"/>
      <c r="I2" s="401"/>
      <c r="J2" s="401" t="s">
        <v>437</v>
      </c>
    </row>
    <row r="3" spans="1:10" ht="14.25">
      <c r="A3" s="402" t="s">
        <v>431</v>
      </c>
      <c r="B3" s="403"/>
      <c r="C3" s="443" t="s">
        <v>280</v>
      </c>
      <c r="D3" s="443"/>
      <c r="E3" s="443" t="s">
        <v>441</v>
      </c>
      <c r="F3" s="443"/>
      <c r="G3" s="443" t="s">
        <v>442</v>
      </c>
      <c r="H3" s="443"/>
      <c r="I3" s="443" t="s">
        <v>197</v>
      </c>
      <c r="J3" s="452"/>
    </row>
    <row r="4" spans="1:10" ht="14.25">
      <c r="A4" s="404"/>
      <c r="B4" s="405"/>
      <c r="C4" s="406" t="s">
        <v>171</v>
      </c>
      <c r="D4" s="406" t="s">
        <v>196</v>
      </c>
      <c r="E4" s="406" t="s">
        <v>171</v>
      </c>
      <c r="F4" s="406" t="s">
        <v>196</v>
      </c>
      <c r="G4" s="406" t="s">
        <v>171</v>
      </c>
      <c r="H4" s="406" t="s">
        <v>196</v>
      </c>
      <c r="I4" s="406" t="s">
        <v>171</v>
      </c>
      <c r="J4" s="458" t="s">
        <v>196</v>
      </c>
    </row>
    <row r="5" spans="1:10" ht="21" customHeight="1">
      <c r="A5" s="258" t="s">
        <v>416</v>
      </c>
      <c r="B5" s="259"/>
      <c r="C5" s="409">
        <v>15944469.5</v>
      </c>
      <c r="D5" s="410">
        <v>12.35422962990738</v>
      </c>
      <c r="E5" s="409">
        <v>8139875.8</v>
      </c>
      <c r="F5" s="410">
        <v>4.9483001829170945</v>
      </c>
      <c r="G5" s="409">
        <v>11078.9</v>
      </c>
      <c r="H5" s="410">
        <v>-52.70803274909718</v>
      </c>
      <c r="I5" s="409">
        <v>85917</v>
      </c>
      <c r="J5" s="454">
        <v>24.562161472529255</v>
      </c>
    </row>
    <row r="6" spans="1:10" ht="21" customHeight="1">
      <c r="A6" s="258" t="s">
        <v>417</v>
      </c>
      <c r="B6" s="259"/>
      <c r="C6" s="456">
        <v>2363156</v>
      </c>
      <c r="D6" s="410">
        <v>19.739389702828774</v>
      </c>
      <c r="E6" s="457">
        <v>1356347.9</v>
      </c>
      <c r="F6" s="410">
        <v>34.359237146228566</v>
      </c>
      <c r="G6" s="413">
        <v>2393.2</v>
      </c>
      <c r="H6" s="410">
        <v>4424.007561436673</v>
      </c>
      <c r="I6" s="409">
        <v>9457.4</v>
      </c>
      <c r="J6" s="454" t="s">
        <v>38</v>
      </c>
    </row>
    <row r="7" spans="1:10" ht="21" customHeight="1">
      <c r="A7" s="258" t="s">
        <v>418</v>
      </c>
      <c r="B7" s="259"/>
      <c r="C7" s="456">
        <v>854766.6</v>
      </c>
      <c r="D7" s="410">
        <v>3.338353362067224</v>
      </c>
      <c r="E7" s="457">
        <v>447484.4</v>
      </c>
      <c r="F7" s="410">
        <v>-7.125786371069381</v>
      </c>
      <c r="G7" s="413">
        <v>668.9</v>
      </c>
      <c r="H7" s="410">
        <v>18.18021201413427</v>
      </c>
      <c r="I7" s="409">
        <v>2820.2</v>
      </c>
      <c r="J7" s="454" t="s">
        <v>38</v>
      </c>
    </row>
    <row r="8" spans="1:10" ht="21" customHeight="1">
      <c r="A8" s="262" t="s">
        <v>419</v>
      </c>
      <c r="B8" s="263" t="s">
        <v>420</v>
      </c>
      <c r="C8" s="456">
        <v>764018.7</v>
      </c>
      <c r="D8" s="410">
        <v>5.988377077439267</v>
      </c>
      <c r="E8" s="457">
        <v>439350.3</v>
      </c>
      <c r="F8" s="410">
        <v>5.845837395753307</v>
      </c>
      <c r="G8" s="413">
        <v>2085.5</v>
      </c>
      <c r="H8" s="410">
        <v>7.422478623673641</v>
      </c>
      <c r="I8" s="409">
        <v>1315.5</v>
      </c>
      <c r="J8" s="454">
        <v>-60.101301143429076</v>
      </c>
    </row>
    <row r="9" spans="1:10" ht="21" customHeight="1">
      <c r="A9" s="262"/>
      <c r="B9" s="263" t="s">
        <v>421</v>
      </c>
      <c r="C9" s="409">
        <v>501337.5</v>
      </c>
      <c r="D9" s="410">
        <v>7.438159102447358</v>
      </c>
      <c r="E9" s="457">
        <v>328035.4</v>
      </c>
      <c r="F9" s="410">
        <v>8.973967998331005</v>
      </c>
      <c r="G9" s="413">
        <v>1490.4</v>
      </c>
      <c r="H9" s="410">
        <v>28.52707830286306</v>
      </c>
      <c r="I9" s="409">
        <v>1355.8</v>
      </c>
      <c r="J9" s="454">
        <v>-26.562669266601674</v>
      </c>
    </row>
    <row r="10" spans="1:10" ht="21" customHeight="1">
      <c r="A10" s="258" t="s">
        <v>422</v>
      </c>
      <c r="B10" s="259"/>
      <c r="C10" s="409">
        <v>2737076.3</v>
      </c>
      <c r="D10" s="410">
        <v>6.40954839872478</v>
      </c>
      <c r="E10" s="457">
        <v>1415474.7</v>
      </c>
      <c r="F10" s="410">
        <v>5.627017060616595</v>
      </c>
      <c r="G10" s="413">
        <v>5635.2</v>
      </c>
      <c r="H10" s="410">
        <v>37.75637421468207</v>
      </c>
      <c r="I10" s="409">
        <v>15852.1</v>
      </c>
      <c r="J10" s="454">
        <v>1.9827713765528472</v>
      </c>
    </row>
    <row r="11" spans="1:10" ht="21" customHeight="1">
      <c r="A11" s="258" t="s">
        <v>423</v>
      </c>
      <c r="B11" s="259"/>
      <c r="C11" s="409">
        <v>607946.7</v>
      </c>
      <c r="D11" s="410">
        <v>5.833669895340819</v>
      </c>
      <c r="E11" s="457">
        <v>290204.3</v>
      </c>
      <c r="F11" s="410">
        <v>6.079291450545199</v>
      </c>
      <c r="G11" s="413">
        <v>913.9</v>
      </c>
      <c r="H11" s="410">
        <v>32.77640563707686</v>
      </c>
      <c r="I11" s="409">
        <v>2759.8</v>
      </c>
      <c r="J11" s="454">
        <v>69.2298258523424</v>
      </c>
    </row>
    <row r="12" spans="1:10" ht="21" customHeight="1">
      <c r="A12" s="258" t="s">
        <v>424</v>
      </c>
      <c r="B12" s="259"/>
      <c r="C12" s="409">
        <v>8880186.4</v>
      </c>
      <c r="D12" s="410">
        <v>14.181725865820056</v>
      </c>
      <c r="E12" s="457">
        <v>4302329.1</v>
      </c>
      <c r="F12" s="410">
        <v>-1.0983086920603569</v>
      </c>
      <c r="G12" s="413">
        <v>-22.7</v>
      </c>
      <c r="H12" s="410" t="s">
        <v>38</v>
      </c>
      <c r="I12" s="409">
        <v>53671.7</v>
      </c>
      <c r="J12" s="454">
        <v>10.529296440603957</v>
      </c>
    </row>
    <row r="13" spans="1:10" ht="21" customHeight="1">
      <c r="A13" s="266" t="s">
        <v>425</v>
      </c>
      <c r="B13" s="267"/>
      <c r="C13" s="411"/>
      <c r="D13" s="411"/>
      <c r="E13" s="411"/>
      <c r="F13" s="411"/>
      <c r="G13" s="411"/>
      <c r="H13" s="411"/>
      <c r="I13" s="411"/>
      <c r="J13" s="421"/>
    </row>
  </sheetData>
  <sheetProtection/>
  <mergeCells count="14">
    <mergeCell ref="A1:J1"/>
    <mergeCell ref="C3:D3"/>
    <mergeCell ref="E3:F3"/>
    <mergeCell ref="G3:H3"/>
    <mergeCell ref="I3:J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N26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1" width="8.25390625" style="422" customWidth="1"/>
    <col min="2" max="2" width="11.25390625" style="422" customWidth="1"/>
    <col min="3" max="4" width="6.625" style="422" customWidth="1"/>
    <col min="5" max="6" width="7.875" style="422" customWidth="1"/>
    <col min="7" max="7" width="9.00390625" style="422" customWidth="1"/>
    <col min="8" max="8" width="8.125" style="422" customWidth="1"/>
    <col min="9" max="9" width="7.375" style="422" customWidth="1"/>
    <col min="10" max="10" width="7.625" style="422" customWidth="1"/>
    <col min="11" max="16384" width="9.00390625" style="422" customWidth="1"/>
  </cols>
  <sheetData>
    <row r="1" spans="1:10" ht="18">
      <c r="A1" s="423" t="s">
        <v>443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2:10" ht="15">
      <c r="B2" s="425"/>
      <c r="C2" s="425"/>
      <c r="D2" s="425"/>
      <c r="E2" s="425"/>
      <c r="F2" s="412" t="str">
        <f>'主要指标'!B2</f>
        <v>1-2月</v>
      </c>
      <c r="G2" s="425"/>
      <c r="H2" s="425"/>
      <c r="I2" s="425"/>
      <c r="J2" s="401" t="s">
        <v>437</v>
      </c>
    </row>
    <row r="3" spans="1:10" ht="15" customHeight="1">
      <c r="A3" s="402" t="s">
        <v>431</v>
      </c>
      <c r="B3" s="403"/>
      <c r="C3" s="443" t="s">
        <v>194</v>
      </c>
      <c r="D3" s="443"/>
      <c r="E3" s="443" t="s">
        <v>195</v>
      </c>
      <c r="F3" s="443"/>
      <c r="G3" s="443" t="s">
        <v>272</v>
      </c>
      <c r="H3" s="443"/>
      <c r="I3" s="443" t="s">
        <v>197</v>
      </c>
      <c r="J3" s="452"/>
    </row>
    <row r="4" spans="1:10" ht="22.5">
      <c r="A4" s="404"/>
      <c r="B4" s="405"/>
      <c r="C4" s="406" t="s">
        <v>171</v>
      </c>
      <c r="D4" s="406" t="s">
        <v>196</v>
      </c>
      <c r="E4" s="406" t="s">
        <v>171</v>
      </c>
      <c r="F4" s="406" t="s">
        <v>196</v>
      </c>
      <c r="G4" s="406" t="s">
        <v>171</v>
      </c>
      <c r="H4" s="406" t="s">
        <v>196</v>
      </c>
      <c r="I4" s="406" t="s">
        <v>171</v>
      </c>
      <c r="J4" s="415" t="s">
        <v>196</v>
      </c>
    </row>
    <row r="5" spans="1:14" ht="21" customHeight="1">
      <c r="A5" s="258" t="s">
        <v>416</v>
      </c>
      <c r="B5" s="259"/>
      <c r="C5" s="444">
        <v>93</v>
      </c>
      <c r="D5" s="445"/>
      <c r="E5" s="444">
        <v>617931.1</v>
      </c>
      <c r="F5" s="448">
        <v>8.552406443040155</v>
      </c>
      <c r="G5" s="449">
        <v>21389</v>
      </c>
      <c r="H5" s="408">
        <v>83.12029656772515</v>
      </c>
      <c r="I5" s="449">
        <v>17516.7</v>
      </c>
      <c r="J5" s="453">
        <v>-17.202994866753002</v>
      </c>
      <c r="K5" s="431"/>
      <c r="L5" s="431"/>
      <c r="M5" s="431"/>
      <c r="N5" s="431"/>
    </row>
    <row r="6" spans="1:14" ht="21" customHeight="1">
      <c r="A6" s="258" t="s">
        <v>417</v>
      </c>
      <c r="B6" s="259"/>
      <c r="C6" s="446">
        <v>28</v>
      </c>
      <c r="D6" s="447"/>
      <c r="E6" s="446">
        <v>149266</v>
      </c>
      <c r="F6" s="450">
        <v>184.5953649770728</v>
      </c>
      <c r="G6" s="451">
        <v>-2207.8</v>
      </c>
      <c r="H6" s="410" t="s">
        <v>38</v>
      </c>
      <c r="I6" s="451">
        <v>-843.3</v>
      </c>
      <c r="J6" s="454" t="s">
        <v>38</v>
      </c>
      <c r="K6" s="431"/>
      <c r="L6" s="431"/>
      <c r="M6" s="431"/>
      <c r="N6" s="431"/>
    </row>
    <row r="7" spans="1:14" ht="21" customHeight="1">
      <c r="A7" s="258" t="s">
        <v>418</v>
      </c>
      <c r="B7" s="259"/>
      <c r="C7" s="446">
        <v>4</v>
      </c>
      <c r="D7" s="447"/>
      <c r="E7" s="446">
        <v>9608.7</v>
      </c>
      <c r="F7" s="450">
        <v>59.93974399520616</v>
      </c>
      <c r="G7" s="451">
        <v>1655.1</v>
      </c>
      <c r="H7" s="410" t="s">
        <v>38</v>
      </c>
      <c r="I7" s="451">
        <v>1755.4</v>
      </c>
      <c r="J7" s="454" t="s">
        <v>38</v>
      </c>
      <c r="K7" s="431"/>
      <c r="L7" s="431"/>
      <c r="M7" s="431"/>
      <c r="N7" s="431"/>
    </row>
    <row r="8" spans="1:14" ht="21" customHeight="1">
      <c r="A8" s="262" t="s">
        <v>419</v>
      </c>
      <c r="B8" s="263" t="s">
        <v>420</v>
      </c>
      <c r="C8" s="446">
        <v>7</v>
      </c>
      <c r="D8" s="447"/>
      <c r="E8" s="446">
        <v>23402.1</v>
      </c>
      <c r="F8" s="450">
        <v>-15.254304803635776</v>
      </c>
      <c r="G8" s="451">
        <v>-20.9</v>
      </c>
      <c r="H8" s="410" t="s">
        <v>38</v>
      </c>
      <c r="I8" s="451">
        <v>317.1</v>
      </c>
      <c r="J8" s="454">
        <v>-71.48894083797879</v>
      </c>
      <c r="K8" s="431"/>
      <c r="L8" s="431"/>
      <c r="M8" s="431"/>
      <c r="N8" s="431"/>
    </row>
    <row r="9" spans="1:14" ht="21" customHeight="1">
      <c r="A9" s="262"/>
      <c r="B9" s="263" t="s">
        <v>421</v>
      </c>
      <c r="C9" s="446">
        <v>4</v>
      </c>
      <c r="D9" s="447"/>
      <c r="E9" s="446">
        <v>2027.1</v>
      </c>
      <c r="F9" s="450">
        <v>10.553010471204189</v>
      </c>
      <c r="G9" s="446">
        <v>28.5</v>
      </c>
      <c r="H9" s="450">
        <v>-62.59842519685039</v>
      </c>
      <c r="I9" s="446">
        <v>92.5</v>
      </c>
      <c r="J9" s="455">
        <v>-45.03862150920974</v>
      </c>
      <c r="K9" s="431"/>
      <c r="L9" s="431"/>
      <c r="M9" s="431"/>
      <c r="N9" s="431"/>
    </row>
    <row r="10" spans="1:14" ht="21" customHeight="1">
      <c r="A10" s="258" t="s">
        <v>422</v>
      </c>
      <c r="B10" s="259"/>
      <c r="C10" s="446">
        <v>8</v>
      </c>
      <c r="D10" s="447"/>
      <c r="E10" s="446">
        <v>55702.7</v>
      </c>
      <c r="F10" s="450">
        <v>2.5494358213406656</v>
      </c>
      <c r="G10" s="446">
        <v>4719.7</v>
      </c>
      <c r="H10" s="450">
        <v>8.748847926267288</v>
      </c>
      <c r="I10" s="446">
        <v>4709.4</v>
      </c>
      <c r="J10" s="455">
        <v>-28.943675784963105</v>
      </c>
      <c r="K10" s="431"/>
      <c r="L10" s="431"/>
      <c r="M10" s="431"/>
      <c r="N10" s="431"/>
    </row>
    <row r="11" spans="1:14" ht="21" customHeight="1">
      <c r="A11" s="258" t="s">
        <v>423</v>
      </c>
      <c r="B11" s="259"/>
      <c r="C11" s="446">
        <v>7</v>
      </c>
      <c r="D11" s="447"/>
      <c r="E11" s="446">
        <v>14003.4</v>
      </c>
      <c r="F11" s="450">
        <v>16.892743557852043</v>
      </c>
      <c r="G11" s="446">
        <v>2004.9</v>
      </c>
      <c r="H11" s="450">
        <v>84.51131971286583</v>
      </c>
      <c r="I11" s="446">
        <v>2327.3</v>
      </c>
      <c r="J11" s="455">
        <v>86.3778329462641</v>
      </c>
      <c r="K11" s="431"/>
      <c r="L11" s="431"/>
      <c r="M11" s="431"/>
      <c r="N11" s="431"/>
    </row>
    <row r="12" spans="1:14" ht="21" customHeight="1">
      <c r="A12" s="258" t="s">
        <v>424</v>
      </c>
      <c r="B12" s="259"/>
      <c r="C12" s="446">
        <v>42</v>
      </c>
      <c r="D12" s="447"/>
      <c r="E12" s="446">
        <v>387323.2</v>
      </c>
      <c r="F12" s="450">
        <v>-12.50085280014386</v>
      </c>
      <c r="G12" s="446">
        <v>15188.6</v>
      </c>
      <c r="H12" s="450">
        <v>24.16696641705633</v>
      </c>
      <c r="I12" s="446">
        <v>9475.4</v>
      </c>
      <c r="J12" s="455">
        <v>-52.32407193100742</v>
      </c>
      <c r="K12" s="431"/>
      <c r="L12" s="431"/>
      <c r="M12" s="431"/>
      <c r="N12" s="431"/>
    </row>
    <row r="13" spans="1:10" ht="21" customHeight="1">
      <c r="A13" s="266" t="s">
        <v>425</v>
      </c>
      <c r="B13" s="267"/>
      <c r="C13" s="430"/>
      <c r="D13" s="430"/>
      <c r="E13" s="430"/>
      <c r="F13" s="430"/>
      <c r="G13" s="430"/>
      <c r="H13" s="430"/>
      <c r="I13" s="430"/>
      <c r="J13" s="442"/>
    </row>
    <row r="14" spans="1:10" ht="14.25">
      <c r="A14" s="431"/>
      <c r="B14" s="431"/>
      <c r="C14" s="431"/>
      <c r="D14" s="431"/>
      <c r="E14" s="431"/>
      <c r="F14" s="431"/>
      <c r="G14" s="431"/>
      <c r="H14" s="431"/>
      <c r="I14" s="431"/>
      <c r="J14" s="431"/>
    </row>
    <row r="15" spans="1:10" ht="15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</row>
    <row r="23" ht="14.25" customHeight="1"/>
    <row r="26" spans="3:10" ht="14.25">
      <c r="C26" s="431"/>
      <c r="D26" s="431"/>
      <c r="E26" s="431"/>
      <c r="F26" s="431"/>
      <c r="G26" s="431"/>
      <c r="H26" s="431"/>
      <c r="I26" s="431"/>
      <c r="J26" s="431"/>
    </row>
  </sheetData>
  <sheetProtection/>
  <mergeCells count="14">
    <mergeCell ref="A1:J1"/>
    <mergeCell ref="C3:D3"/>
    <mergeCell ref="E3:F3"/>
    <mergeCell ref="G3:H3"/>
    <mergeCell ref="I3:J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X26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8.00390625" style="422" customWidth="1"/>
    <col min="2" max="2" width="10.75390625" style="422" customWidth="1"/>
    <col min="3" max="3" width="8.625" style="422" customWidth="1"/>
    <col min="4" max="4" width="6.625" style="422" customWidth="1"/>
    <col min="5" max="6" width="7.875" style="422" customWidth="1"/>
    <col min="7" max="7" width="9.00390625" style="422" customWidth="1"/>
    <col min="8" max="8" width="8.125" style="422" customWidth="1"/>
    <col min="9" max="9" width="7.375" style="422" customWidth="1"/>
    <col min="10" max="10" width="7.625" style="422" customWidth="1"/>
    <col min="11" max="11" width="11.625" style="422" customWidth="1"/>
    <col min="12" max="16384" width="9.00390625" style="422" customWidth="1"/>
  </cols>
  <sheetData>
    <row r="1" spans="1:10" ht="18">
      <c r="A1" s="423" t="s">
        <v>444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2:10" ht="15">
      <c r="B2" s="425"/>
      <c r="C2" s="425"/>
      <c r="D2" s="425"/>
      <c r="E2" s="425"/>
      <c r="F2" s="412" t="str">
        <f>'主要指标'!B2</f>
        <v>1-2月</v>
      </c>
      <c r="G2" s="425"/>
      <c r="H2" s="425"/>
      <c r="I2" s="425"/>
      <c r="J2" s="401" t="s">
        <v>437</v>
      </c>
    </row>
    <row r="3" spans="1:10" ht="15" customHeight="1">
      <c r="A3" s="402" t="s">
        <v>431</v>
      </c>
      <c r="B3" s="403"/>
      <c r="C3" s="403" t="s">
        <v>194</v>
      </c>
      <c r="D3" s="403"/>
      <c r="E3" s="403" t="s">
        <v>195</v>
      </c>
      <c r="F3" s="403"/>
      <c r="G3" s="403" t="s">
        <v>272</v>
      </c>
      <c r="H3" s="403"/>
      <c r="I3" s="403" t="s">
        <v>197</v>
      </c>
      <c r="J3" s="414"/>
    </row>
    <row r="4" spans="1:10" ht="22.5">
      <c r="A4" s="404"/>
      <c r="B4" s="405"/>
      <c r="C4" s="406" t="s">
        <v>171</v>
      </c>
      <c r="D4" s="406" t="s">
        <v>196</v>
      </c>
      <c r="E4" s="406" t="s">
        <v>171</v>
      </c>
      <c r="F4" s="406" t="s">
        <v>196</v>
      </c>
      <c r="G4" s="406" t="s">
        <v>171</v>
      </c>
      <c r="H4" s="406" t="s">
        <v>196</v>
      </c>
      <c r="I4" s="406" t="s">
        <v>171</v>
      </c>
      <c r="J4" s="415" t="s">
        <v>196</v>
      </c>
    </row>
    <row r="5" spans="1:24" ht="21" customHeight="1">
      <c r="A5" s="258" t="s">
        <v>416</v>
      </c>
      <c r="B5" s="259"/>
      <c r="C5" s="426">
        <v>321</v>
      </c>
      <c r="D5" s="427"/>
      <c r="E5" s="432">
        <v>1214744.3</v>
      </c>
      <c r="F5" s="433">
        <v>9.609636272960714</v>
      </c>
      <c r="G5" s="432">
        <v>59924.9</v>
      </c>
      <c r="H5" s="433">
        <v>21.338624927864913</v>
      </c>
      <c r="I5" s="432">
        <v>67820</v>
      </c>
      <c r="J5" s="438">
        <v>-5.227575393825404</v>
      </c>
      <c r="K5" s="439"/>
      <c r="L5" s="439"/>
      <c r="M5" s="439"/>
      <c r="N5" s="439"/>
      <c r="O5" s="439"/>
      <c r="P5" s="431"/>
      <c r="Q5" s="431"/>
      <c r="R5" s="431"/>
      <c r="S5" s="431"/>
      <c r="T5" s="431"/>
      <c r="U5" s="431"/>
      <c r="V5" s="431"/>
      <c r="W5" s="431"/>
      <c r="X5" s="431"/>
    </row>
    <row r="6" spans="1:24" ht="21" customHeight="1">
      <c r="A6" s="258" t="s">
        <v>417</v>
      </c>
      <c r="B6" s="259"/>
      <c r="C6" s="428">
        <v>70</v>
      </c>
      <c r="D6" s="429"/>
      <c r="E6" s="434">
        <v>261834.3</v>
      </c>
      <c r="F6" s="435">
        <v>76.51587929189867</v>
      </c>
      <c r="G6" s="436">
        <v>6208.3</v>
      </c>
      <c r="H6" s="437">
        <v>429.9897558477036</v>
      </c>
      <c r="I6" s="436">
        <v>8877.1</v>
      </c>
      <c r="J6" s="440">
        <v>439.77258907941143</v>
      </c>
      <c r="K6" s="439"/>
      <c r="L6" s="439"/>
      <c r="M6" s="439"/>
      <c r="N6" s="439"/>
      <c r="O6" s="439"/>
      <c r="P6" s="431"/>
      <c r="Q6" s="431"/>
      <c r="R6" s="431"/>
      <c r="S6" s="431"/>
      <c r="T6" s="431"/>
      <c r="U6" s="431"/>
      <c r="V6" s="431"/>
      <c r="W6" s="431"/>
      <c r="X6" s="431"/>
    </row>
    <row r="7" spans="1:24" ht="21" customHeight="1">
      <c r="A7" s="258" t="s">
        <v>418</v>
      </c>
      <c r="B7" s="259"/>
      <c r="C7" s="428">
        <v>13</v>
      </c>
      <c r="D7" s="429"/>
      <c r="E7" s="434">
        <v>38012.8</v>
      </c>
      <c r="F7" s="435">
        <v>-6.648788561942226</v>
      </c>
      <c r="G7" s="436">
        <v>2286.5</v>
      </c>
      <c r="H7" s="437">
        <v>4005.0269299820466</v>
      </c>
      <c r="I7" s="436">
        <v>3130.3</v>
      </c>
      <c r="J7" s="440">
        <v>1179.2398855741726</v>
      </c>
      <c r="K7" s="439"/>
      <c r="L7" s="439"/>
      <c r="M7" s="439"/>
      <c r="N7" s="439"/>
      <c r="O7" s="439"/>
      <c r="P7" s="431"/>
      <c r="Q7" s="431"/>
      <c r="R7" s="431"/>
      <c r="S7" s="431"/>
      <c r="T7" s="431"/>
      <c r="U7" s="431"/>
      <c r="V7" s="431"/>
      <c r="W7" s="431"/>
      <c r="X7" s="431"/>
    </row>
    <row r="8" spans="1:24" ht="21" customHeight="1">
      <c r="A8" s="262" t="s">
        <v>419</v>
      </c>
      <c r="B8" s="263" t="s">
        <v>420</v>
      </c>
      <c r="C8" s="428">
        <v>38</v>
      </c>
      <c r="D8" s="429"/>
      <c r="E8" s="434">
        <v>62288.7</v>
      </c>
      <c r="F8" s="435">
        <v>-0.3509945111113524</v>
      </c>
      <c r="G8" s="436">
        <v>-47.3</v>
      </c>
      <c r="H8" s="437" t="s">
        <v>38</v>
      </c>
      <c r="I8" s="436">
        <v>1459.5</v>
      </c>
      <c r="J8" s="440">
        <v>-43.57457666434702</v>
      </c>
      <c r="K8" s="439"/>
      <c r="L8" s="439"/>
      <c r="M8" s="439"/>
      <c r="N8" s="439"/>
      <c r="O8" s="439"/>
      <c r="P8" s="431"/>
      <c r="Q8" s="431"/>
      <c r="R8" s="431"/>
      <c r="S8" s="431"/>
      <c r="T8" s="431"/>
      <c r="U8" s="431"/>
      <c r="V8" s="431"/>
      <c r="W8" s="431"/>
      <c r="X8" s="431"/>
    </row>
    <row r="9" spans="1:24" ht="21" customHeight="1">
      <c r="A9" s="262"/>
      <c r="B9" s="263" t="s">
        <v>421</v>
      </c>
      <c r="C9" s="428">
        <v>30</v>
      </c>
      <c r="D9" s="429"/>
      <c r="E9" s="434">
        <v>34679.2</v>
      </c>
      <c r="F9" s="435">
        <v>12.359506876832597</v>
      </c>
      <c r="G9" s="434">
        <v>653</v>
      </c>
      <c r="H9" s="435">
        <v>68.12564366632338</v>
      </c>
      <c r="I9" s="434">
        <v>1745.1</v>
      </c>
      <c r="J9" s="441">
        <v>64.52342792495523</v>
      </c>
      <c r="K9" s="439"/>
      <c r="L9" s="439"/>
      <c r="M9" s="439"/>
      <c r="N9" s="439"/>
      <c r="O9" s="439"/>
      <c r="P9" s="431"/>
      <c r="Q9" s="431"/>
      <c r="R9" s="431"/>
      <c r="S9" s="431"/>
      <c r="T9" s="431"/>
      <c r="U9" s="431"/>
      <c r="V9" s="431"/>
      <c r="W9" s="431"/>
      <c r="X9" s="431"/>
    </row>
    <row r="10" spans="1:24" ht="21" customHeight="1">
      <c r="A10" s="258" t="s">
        <v>422</v>
      </c>
      <c r="B10" s="259"/>
      <c r="C10" s="428">
        <v>62</v>
      </c>
      <c r="D10" s="429"/>
      <c r="E10" s="434">
        <v>173105</v>
      </c>
      <c r="F10" s="435">
        <v>10.916750764893408</v>
      </c>
      <c r="G10" s="434">
        <v>8827.9</v>
      </c>
      <c r="H10" s="435">
        <v>-34.48196526643906</v>
      </c>
      <c r="I10" s="434">
        <v>10824</v>
      </c>
      <c r="J10" s="440">
        <v>-36.898439367352054</v>
      </c>
      <c r="K10" s="439"/>
      <c r="L10" s="439"/>
      <c r="M10" s="439"/>
      <c r="N10" s="439"/>
      <c r="O10" s="439"/>
      <c r="P10" s="431"/>
      <c r="Q10" s="431"/>
      <c r="R10" s="431"/>
      <c r="S10" s="431"/>
      <c r="T10" s="431"/>
      <c r="U10" s="431"/>
      <c r="V10" s="431"/>
      <c r="W10" s="431"/>
      <c r="X10" s="431"/>
    </row>
    <row r="11" spans="1:24" ht="21" customHeight="1">
      <c r="A11" s="258" t="s">
        <v>423</v>
      </c>
      <c r="B11" s="259"/>
      <c r="C11" s="428">
        <v>22</v>
      </c>
      <c r="D11" s="429"/>
      <c r="E11" s="434">
        <v>31731</v>
      </c>
      <c r="F11" s="435">
        <v>20.13720880044525</v>
      </c>
      <c r="G11" s="434">
        <v>798.5</v>
      </c>
      <c r="H11" s="435">
        <v>-37.85992217898833</v>
      </c>
      <c r="I11" s="434">
        <v>1470.5</v>
      </c>
      <c r="J11" s="441">
        <v>-4.475769780433936</v>
      </c>
      <c r="K11" s="431"/>
      <c r="L11" s="439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</row>
    <row r="12" spans="1:24" ht="21" customHeight="1">
      <c r="A12" s="258" t="s">
        <v>424</v>
      </c>
      <c r="B12" s="259"/>
      <c r="C12" s="428">
        <v>124</v>
      </c>
      <c r="D12" s="429"/>
      <c r="E12" s="434">
        <v>675382</v>
      </c>
      <c r="F12" s="435">
        <v>-4.316050496517164</v>
      </c>
      <c r="G12" s="434">
        <v>41150.7</v>
      </c>
      <c r="H12" s="435">
        <v>24.653762268266078</v>
      </c>
      <c r="I12" s="434">
        <v>41773</v>
      </c>
      <c r="J12" s="441">
        <v>-16.31709476703888</v>
      </c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</row>
    <row r="13" spans="1:15" ht="21" customHeight="1">
      <c r="A13" s="266" t="s">
        <v>425</v>
      </c>
      <c r="B13" s="267"/>
      <c r="C13" s="430"/>
      <c r="D13" s="430"/>
      <c r="E13" s="430"/>
      <c r="F13" s="430"/>
      <c r="G13" s="430"/>
      <c r="H13" s="430"/>
      <c r="I13" s="430"/>
      <c r="J13" s="442"/>
      <c r="K13" s="431"/>
      <c r="L13" s="431"/>
      <c r="M13" s="431"/>
      <c r="N13" s="431"/>
      <c r="O13" s="431"/>
    </row>
    <row r="14" spans="1:15" ht="14.25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</row>
    <row r="15" spans="1:15" ht="15" customHeigh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</row>
    <row r="23" ht="14.25" customHeight="1"/>
    <row r="26" spans="3:10" ht="14.25">
      <c r="C26" s="431"/>
      <c r="D26" s="431"/>
      <c r="E26" s="431"/>
      <c r="F26" s="431"/>
      <c r="G26" s="431"/>
      <c r="H26" s="431"/>
      <c r="I26" s="431"/>
      <c r="J26" s="431"/>
    </row>
  </sheetData>
  <sheetProtection/>
  <mergeCells count="14">
    <mergeCell ref="A1:J1"/>
    <mergeCell ref="C3:D3"/>
    <mergeCell ref="E3:F3"/>
    <mergeCell ref="G3:H3"/>
    <mergeCell ref="I3:J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4000000059604645"/>
  </sheetPr>
  <dimension ref="A1:J13"/>
  <sheetViews>
    <sheetView zoomScaleSheetLayoutView="100" workbookViewId="0" topLeftCell="A1">
      <selection activeCell="O33" sqref="O33"/>
    </sheetView>
  </sheetViews>
  <sheetFormatPr defaultColWidth="9.00390625" defaultRowHeight="14.25"/>
  <cols>
    <col min="1" max="1" width="8.125" style="121" customWidth="1"/>
    <col min="2" max="2" width="10.75390625" style="121" customWidth="1"/>
    <col min="3" max="10" width="7.875" style="121" customWidth="1"/>
    <col min="11" max="16384" width="9.00390625" style="121" customWidth="1"/>
  </cols>
  <sheetData>
    <row r="1" spans="1:10" ht="18">
      <c r="A1" s="248" t="s">
        <v>445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2:10" ht="15">
      <c r="B2" s="401"/>
      <c r="C2" s="401"/>
      <c r="D2" s="401"/>
      <c r="E2" s="401"/>
      <c r="F2" s="412" t="str">
        <f>'主要指标'!B2</f>
        <v>1-2月</v>
      </c>
      <c r="G2" s="401"/>
      <c r="H2" s="401"/>
      <c r="I2" s="401"/>
      <c r="J2" s="401" t="s">
        <v>437</v>
      </c>
    </row>
    <row r="3" spans="1:10" ht="14.25">
      <c r="A3" s="402" t="s">
        <v>431</v>
      </c>
      <c r="B3" s="403"/>
      <c r="C3" s="403" t="s">
        <v>194</v>
      </c>
      <c r="D3" s="403"/>
      <c r="E3" s="403" t="s">
        <v>195</v>
      </c>
      <c r="F3" s="403"/>
      <c r="G3" s="403" t="s">
        <v>272</v>
      </c>
      <c r="H3" s="403"/>
      <c r="I3" s="403" t="s">
        <v>197</v>
      </c>
      <c r="J3" s="414"/>
    </row>
    <row r="4" spans="1:10" ht="27" customHeight="1">
      <c r="A4" s="404"/>
      <c r="B4" s="405"/>
      <c r="C4" s="406" t="s">
        <v>171</v>
      </c>
      <c r="D4" s="406" t="s">
        <v>196</v>
      </c>
      <c r="E4" s="406" t="s">
        <v>171</v>
      </c>
      <c r="F4" s="406" t="s">
        <v>196</v>
      </c>
      <c r="G4" s="406" t="s">
        <v>171</v>
      </c>
      <c r="H4" s="406" t="s">
        <v>196</v>
      </c>
      <c r="I4" s="406" t="s">
        <v>171</v>
      </c>
      <c r="J4" s="415" t="s">
        <v>196</v>
      </c>
    </row>
    <row r="5" spans="1:10" ht="21" customHeight="1">
      <c r="A5" s="258" t="s">
        <v>416</v>
      </c>
      <c r="B5" s="259"/>
      <c r="C5" s="407">
        <v>207</v>
      </c>
      <c r="D5" s="408"/>
      <c r="E5" s="407">
        <v>809800.3</v>
      </c>
      <c r="F5" s="408">
        <v>12.711446971984032</v>
      </c>
      <c r="G5" s="407">
        <v>32687.6</v>
      </c>
      <c r="H5" s="408">
        <v>97.66461670567034</v>
      </c>
      <c r="I5" s="407">
        <v>31941.2</v>
      </c>
      <c r="J5" s="416">
        <v>2.5488565622060264</v>
      </c>
    </row>
    <row r="6" spans="1:10" ht="21" customHeight="1">
      <c r="A6" s="258" t="s">
        <v>417</v>
      </c>
      <c r="B6" s="259"/>
      <c r="C6" s="409">
        <v>46</v>
      </c>
      <c r="D6" s="410"/>
      <c r="E6" s="409">
        <v>164670.4</v>
      </c>
      <c r="F6" s="410">
        <v>169.32408275149203</v>
      </c>
      <c r="G6" s="409">
        <v>-1769.7</v>
      </c>
      <c r="H6" s="410" t="s">
        <v>38</v>
      </c>
      <c r="I6" s="409">
        <v>-59.5</v>
      </c>
      <c r="J6" s="417" t="s">
        <v>38</v>
      </c>
    </row>
    <row r="7" spans="1:10" ht="21" customHeight="1">
      <c r="A7" s="258" t="s">
        <v>418</v>
      </c>
      <c r="B7" s="259"/>
      <c r="C7" s="409">
        <v>8</v>
      </c>
      <c r="D7" s="410"/>
      <c r="E7" s="409">
        <v>12346</v>
      </c>
      <c r="F7" s="410">
        <v>80.45222678574038</v>
      </c>
      <c r="G7" s="409">
        <v>1601.9</v>
      </c>
      <c r="H7" s="410" t="s">
        <v>38</v>
      </c>
      <c r="I7" s="409">
        <v>1274.4</v>
      </c>
      <c r="J7" s="417" t="s">
        <v>38</v>
      </c>
    </row>
    <row r="8" spans="1:10" ht="21" customHeight="1">
      <c r="A8" s="262" t="s">
        <v>419</v>
      </c>
      <c r="B8" s="263" t="s">
        <v>420</v>
      </c>
      <c r="C8" s="409">
        <v>29</v>
      </c>
      <c r="D8" s="410"/>
      <c r="E8" s="409">
        <v>46541.2</v>
      </c>
      <c r="F8" s="410">
        <v>-3.237328554231638</v>
      </c>
      <c r="G8" s="409">
        <v>-447.7</v>
      </c>
      <c r="H8" s="410" t="s">
        <v>38</v>
      </c>
      <c r="I8" s="409">
        <v>619.3</v>
      </c>
      <c r="J8" s="417">
        <v>-72.0960619987384</v>
      </c>
    </row>
    <row r="9" spans="1:10" ht="21" customHeight="1">
      <c r="A9" s="262"/>
      <c r="B9" s="263" t="s">
        <v>421</v>
      </c>
      <c r="C9" s="409">
        <v>23</v>
      </c>
      <c r="D9" s="410"/>
      <c r="E9" s="409">
        <v>19522.8</v>
      </c>
      <c r="F9" s="410">
        <v>13.88736568235116</v>
      </c>
      <c r="G9" s="409">
        <v>164.3</v>
      </c>
      <c r="H9" s="410">
        <v>-38.60239162929746</v>
      </c>
      <c r="I9" s="409">
        <v>821.8</v>
      </c>
      <c r="J9" s="417">
        <v>19.343595701423183</v>
      </c>
    </row>
    <row r="10" spans="1:10" ht="21" customHeight="1">
      <c r="A10" s="258" t="s">
        <v>422</v>
      </c>
      <c r="B10" s="259"/>
      <c r="C10" s="409">
        <v>17</v>
      </c>
      <c r="D10" s="410"/>
      <c r="E10" s="409">
        <v>72264.2</v>
      </c>
      <c r="F10" s="410">
        <v>10.954977252941461</v>
      </c>
      <c r="G10" s="409">
        <v>5132.7</v>
      </c>
      <c r="H10" s="410">
        <v>24.098162475822065</v>
      </c>
      <c r="I10" s="409">
        <v>5427.9</v>
      </c>
      <c r="J10" s="418">
        <v>-14.987156997869945</v>
      </c>
    </row>
    <row r="11" spans="1:10" ht="21" customHeight="1">
      <c r="A11" s="258" t="s">
        <v>423</v>
      </c>
      <c r="B11" s="259"/>
      <c r="C11" s="409">
        <v>12</v>
      </c>
      <c r="D11" s="410"/>
      <c r="E11" s="413">
        <v>22871.6</v>
      </c>
      <c r="F11" s="410">
        <v>19.060285995387844</v>
      </c>
      <c r="G11" s="413">
        <v>2988.5</v>
      </c>
      <c r="H11" s="410">
        <v>29.020420498208352</v>
      </c>
      <c r="I11" s="419">
        <v>3367.7</v>
      </c>
      <c r="J11" s="420">
        <v>36.96518626972508</v>
      </c>
    </row>
    <row r="12" spans="1:10" ht="21" customHeight="1">
      <c r="A12" s="258" t="s">
        <v>424</v>
      </c>
      <c r="B12" s="259"/>
      <c r="C12" s="409">
        <v>101</v>
      </c>
      <c r="D12" s="410"/>
      <c r="E12" s="413">
        <v>518125.3</v>
      </c>
      <c r="F12" s="410">
        <v>-5.624958675367722</v>
      </c>
      <c r="G12" s="413">
        <v>24569.9</v>
      </c>
      <c r="H12" s="410">
        <v>47.739995790866175</v>
      </c>
      <c r="I12" s="419">
        <v>21108.9</v>
      </c>
      <c r="J12" s="420">
        <v>-26.88317671223861</v>
      </c>
    </row>
    <row r="13" spans="1:10" ht="21" customHeight="1">
      <c r="A13" s="266" t="s">
        <v>425</v>
      </c>
      <c r="B13" s="267"/>
      <c r="C13" s="411"/>
      <c r="D13" s="411"/>
      <c r="E13" s="411"/>
      <c r="F13" s="411"/>
      <c r="G13" s="411"/>
      <c r="H13" s="411"/>
      <c r="I13" s="411"/>
      <c r="J13" s="421"/>
    </row>
  </sheetData>
  <sheetProtection/>
  <mergeCells count="14">
    <mergeCell ref="A1:J1"/>
    <mergeCell ref="C3:D3"/>
    <mergeCell ref="E3:F3"/>
    <mergeCell ref="G3:H3"/>
    <mergeCell ref="I3:J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7.625" style="121" customWidth="1"/>
    <col min="2" max="2" width="10.75390625" style="121" customWidth="1"/>
    <col min="3" max="3" width="9.125" style="121" customWidth="1"/>
    <col min="4" max="4" width="9.00390625" style="121" customWidth="1"/>
    <col min="5" max="5" width="15.75390625" style="121" customWidth="1"/>
    <col min="6" max="16384" width="9.00390625" style="121" customWidth="1"/>
  </cols>
  <sheetData>
    <row r="1" spans="1:7" ht="18">
      <c r="A1" s="385" t="s">
        <v>446</v>
      </c>
      <c r="B1" s="385"/>
      <c r="C1" s="385"/>
      <c r="D1" s="385"/>
      <c r="E1" s="385"/>
      <c r="F1" s="395"/>
      <c r="G1" s="396"/>
    </row>
    <row r="2" spans="2:7" ht="15">
      <c r="B2" s="386"/>
      <c r="C2" s="386"/>
      <c r="D2" s="387" t="str">
        <f>'主要指标'!B2</f>
        <v>1-2月</v>
      </c>
      <c r="E2" s="397" t="s">
        <v>169</v>
      </c>
      <c r="F2" s="386"/>
      <c r="G2" s="386"/>
    </row>
    <row r="3" spans="1:5" ht="24">
      <c r="A3" s="388" t="s">
        <v>254</v>
      </c>
      <c r="B3" s="389"/>
      <c r="C3" s="390" t="s">
        <v>194</v>
      </c>
      <c r="D3" s="390" t="s">
        <v>195</v>
      </c>
      <c r="E3" s="398" t="s">
        <v>196</v>
      </c>
    </row>
    <row r="4" spans="1:5" ht="21" customHeight="1">
      <c r="A4" s="258" t="s">
        <v>416</v>
      </c>
      <c r="B4" s="259"/>
      <c r="C4" s="391">
        <v>140</v>
      </c>
      <c r="D4" s="392">
        <v>353374.5</v>
      </c>
      <c r="E4" s="399">
        <v>12.7766602487202</v>
      </c>
    </row>
    <row r="5" spans="1:5" ht="21" customHeight="1">
      <c r="A5" s="258" t="s">
        <v>417</v>
      </c>
      <c r="B5" s="259"/>
      <c r="C5" s="391">
        <v>29</v>
      </c>
      <c r="D5" s="392">
        <v>118703.6</v>
      </c>
      <c r="E5" s="399">
        <v>11.2224447020088</v>
      </c>
    </row>
    <row r="6" spans="1:5" ht="21" customHeight="1">
      <c r="A6" s="258" t="s">
        <v>418</v>
      </c>
      <c r="B6" s="259"/>
      <c r="C6" s="391">
        <v>8</v>
      </c>
      <c r="D6" s="392">
        <v>6918.3</v>
      </c>
      <c r="E6" s="399">
        <v>39.0138043281693</v>
      </c>
    </row>
    <row r="7" spans="1:5" ht="21" customHeight="1">
      <c r="A7" s="262" t="s">
        <v>419</v>
      </c>
      <c r="B7" s="263" t="s">
        <v>420</v>
      </c>
      <c r="C7" s="391">
        <v>4</v>
      </c>
      <c r="D7" s="392">
        <v>2523.7</v>
      </c>
      <c r="E7" s="399">
        <v>75.403113705866</v>
      </c>
    </row>
    <row r="8" spans="1:5" ht="21" customHeight="1">
      <c r="A8" s="262"/>
      <c r="B8" s="263" t="s">
        <v>421</v>
      </c>
      <c r="C8" s="391">
        <v>4</v>
      </c>
      <c r="D8" s="392">
        <v>2523.7</v>
      </c>
      <c r="E8" s="399">
        <v>75.403113705866</v>
      </c>
    </row>
    <row r="9" spans="1:5" ht="21" customHeight="1">
      <c r="A9" s="258" t="s">
        <v>422</v>
      </c>
      <c r="B9" s="259"/>
      <c r="C9" s="391">
        <v>5</v>
      </c>
      <c r="D9" s="392">
        <v>5411.6</v>
      </c>
      <c r="E9" s="399">
        <v>-18.9952998233692</v>
      </c>
    </row>
    <row r="10" spans="1:5" ht="21" customHeight="1">
      <c r="A10" s="258" t="s">
        <v>423</v>
      </c>
      <c r="B10" s="259"/>
      <c r="C10" s="391">
        <v>8</v>
      </c>
      <c r="D10" s="392">
        <v>8403.6</v>
      </c>
      <c r="E10" s="399">
        <v>108.857739337906</v>
      </c>
    </row>
    <row r="11" spans="1:5" ht="21" customHeight="1">
      <c r="A11" s="258" t="s">
        <v>424</v>
      </c>
      <c r="B11" s="259"/>
      <c r="C11" s="391">
        <v>34</v>
      </c>
      <c r="D11" s="392">
        <v>125153</v>
      </c>
      <c r="E11" s="399">
        <v>12.5842112412393</v>
      </c>
    </row>
    <row r="12" spans="1:5" ht="21" customHeight="1">
      <c r="A12" s="266" t="s">
        <v>425</v>
      </c>
      <c r="B12" s="267"/>
      <c r="C12" s="393">
        <v>52</v>
      </c>
      <c r="D12" s="394">
        <v>86260.7</v>
      </c>
      <c r="E12" s="400">
        <v>10.1244475310927</v>
      </c>
    </row>
  </sheetData>
  <sheetProtection/>
  <mergeCells count="10">
    <mergeCell ref="A1:E1"/>
    <mergeCell ref="A3:B3"/>
    <mergeCell ref="A4:B4"/>
    <mergeCell ref="A5:B5"/>
    <mergeCell ref="A6:B6"/>
    <mergeCell ref="A9:B9"/>
    <mergeCell ref="A10:B10"/>
    <mergeCell ref="A11:B11"/>
    <mergeCell ref="A12:B12"/>
    <mergeCell ref="A7:A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SheetLayoutView="100" workbookViewId="0" topLeftCell="A1">
      <selection activeCell="E39" sqref="E39"/>
    </sheetView>
  </sheetViews>
  <sheetFormatPr defaultColWidth="9.00390625" defaultRowHeight="14.25"/>
  <sheetData>
    <row r="1" spans="1:13" ht="28.5">
      <c r="A1" s="855" t="s">
        <v>4</v>
      </c>
      <c r="B1" s="856" t="s">
        <v>5</v>
      </c>
      <c r="C1" s="856" t="s">
        <v>6</v>
      </c>
      <c r="D1" s="856" t="s">
        <v>7</v>
      </c>
      <c r="E1" s="856" t="s">
        <v>8</v>
      </c>
      <c r="F1" s="856" t="s">
        <v>9</v>
      </c>
      <c r="G1" s="856" t="s">
        <v>6</v>
      </c>
      <c r="H1" s="856" t="s">
        <v>7</v>
      </c>
      <c r="I1" s="856" t="s">
        <v>8</v>
      </c>
      <c r="J1" s="856"/>
      <c r="K1" s="856"/>
      <c r="L1" s="856"/>
      <c r="M1" s="859"/>
    </row>
    <row r="2" spans="1:13" ht="14.25">
      <c r="A2" s="857" t="s">
        <v>10</v>
      </c>
      <c r="B2" s="858">
        <v>2.5</v>
      </c>
      <c r="C2" s="858">
        <v>1</v>
      </c>
      <c r="D2" s="858">
        <v>1.9</v>
      </c>
      <c r="E2" s="858">
        <v>2</v>
      </c>
      <c r="F2" s="858">
        <v>6</v>
      </c>
      <c r="G2" s="858">
        <v>6.6</v>
      </c>
      <c r="H2" s="858">
        <v>7.1</v>
      </c>
      <c r="I2" s="858">
        <v>6.4</v>
      </c>
      <c r="J2" s="858"/>
      <c r="K2" s="858"/>
      <c r="L2" s="858"/>
      <c r="M2" s="860"/>
    </row>
    <row r="3" spans="1:13" ht="14.25">
      <c r="A3" s="857" t="s">
        <v>11</v>
      </c>
      <c r="B3" s="858">
        <v>-1.8</v>
      </c>
      <c r="C3" s="858">
        <v>-1.1</v>
      </c>
      <c r="D3" s="858">
        <v>0.7</v>
      </c>
      <c r="E3" s="858">
        <v>1.5</v>
      </c>
      <c r="F3" s="858">
        <v>9.1</v>
      </c>
      <c r="G3" s="858">
        <v>8.8</v>
      </c>
      <c r="H3" s="858">
        <v>10.4</v>
      </c>
      <c r="I3" s="858">
        <v>9.2</v>
      </c>
      <c r="J3" s="858"/>
      <c r="K3" s="858"/>
      <c r="L3" s="858"/>
      <c r="M3" s="86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workbookViewId="0" topLeftCell="A1">
      <selection activeCell="I7" sqref="I7"/>
    </sheetView>
  </sheetViews>
  <sheetFormatPr defaultColWidth="8.875" defaultRowHeight="14.25"/>
  <cols>
    <col min="1" max="1" width="8.25390625" style="3" customWidth="1"/>
    <col min="2" max="2" width="10.50390625" style="3" customWidth="1"/>
    <col min="3" max="5" width="9.00390625" style="3" customWidth="1"/>
    <col min="6" max="6" width="9.375" style="3" bestFit="1" customWidth="1"/>
    <col min="7" max="10" width="9.00390625" style="3" customWidth="1"/>
    <col min="11" max="11" width="9.25390625" style="3" customWidth="1"/>
    <col min="12" max="12" width="9.75390625" style="3" customWidth="1"/>
    <col min="13" max="33" width="9.00390625" style="3" customWidth="1"/>
    <col min="34" max="16384" width="8.875" style="3" customWidth="1"/>
  </cols>
  <sheetData>
    <row r="1" spans="1:11" s="2" customFormat="1" ht="29.25" customHeight="1">
      <c r="A1" s="282" t="s">
        <v>447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s="2" customFormat="1" ht="20.25" customHeight="1">
      <c r="A2" s="65"/>
      <c r="B2" s="65"/>
      <c r="C2" s="65"/>
      <c r="D2" s="65"/>
      <c r="E2" s="65"/>
      <c r="F2" s="65"/>
      <c r="G2" s="319" t="str">
        <f>'主要指标'!B2</f>
        <v>1-2月</v>
      </c>
      <c r="H2" s="65"/>
      <c r="I2" s="65"/>
      <c r="J2" s="65"/>
      <c r="K2" s="65" t="s">
        <v>65</v>
      </c>
    </row>
    <row r="3" spans="1:11" s="2" customFormat="1" ht="20.25" customHeight="1">
      <c r="A3" s="320" t="s">
        <v>66</v>
      </c>
      <c r="B3" s="321"/>
      <c r="C3" s="254" t="s">
        <v>92</v>
      </c>
      <c r="D3" s="254" t="s">
        <v>448</v>
      </c>
      <c r="E3" s="254"/>
      <c r="F3" s="372" t="s">
        <v>449</v>
      </c>
      <c r="G3" s="373"/>
      <c r="H3" s="372" t="s">
        <v>450</v>
      </c>
      <c r="I3" s="373"/>
      <c r="J3" s="372" t="s">
        <v>451</v>
      </c>
      <c r="K3" s="380"/>
    </row>
    <row r="4" spans="1:11" s="2" customFormat="1" ht="15" customHeight="1">
      <c r="A4" s="324"/>
      <c r="B4" s="303"/>
      <c r="C4" s="360"/>
      <c r="D4" s="360" t="s">
        <v>35</v>
      </c>
      <c r="E4" s="360" t="s">
        <v>36</v>
      </c>
      <c r="F4" s="360" t="s">
        <v>35</v>
      </c>
      <c r="G4" s="360" t="s">
        <v>36</v>
      </c>
      <c r="H4" s="360" t="s">
        <v>35</v>
      </c>
      <c r="I4" s="257" t="s">
        <v>36</v>
      </c>
      <c r="J4" s="360" t="s">
        <v>35</v>
      </c>
      <c r="K4" s="300" t="s">
        <v>36</v>
      </c>
    </row>
    <row r="5" spans="1:11" s="2" customFormat="1" ht="21" customHeight="1">
      <c r="A5" s="258" t="s">
        <v>416</v>
      </c>
      <c r="B5" s="259"/>
      <c r="C5" s="361">
        <v>293</v>
      </c>
      <c r="D5" s="362">
        <v>647727.3</v>
      </c>
      <c r="E5" s="374">
        <v>23.137952038106732</v>
      </c>
      <c r="F5" s="362">
        <v>60038.4</v>
      </c>
      <c r="G5" s="374">
        <v>46.62358690316577</v>
      </c>
      <c r="H5" s="362">
        <v>4024.9</v>
      </c>
      <c r="I5" s="375">
        <v>-0.7667652859960583</v>
      </c>
      <c r="J5" s="362">
        <v>9593.2</v>
      </c>
      <c r="K5" s="381">
        <v>3.473121063077045</v>
      </c>
    </row>
    <row r="6" spans="1:11" s="2" customFormat="1" ht="21" customHeight="1">
      <c r="A6" s="258" t="s">
        <v>417</v>
      </c>
      <c r="B6" s="259"/>
      <c r="C6" s="363">
        <v>34</v>
      </c>
      <c r="D6" s="364">
        <v>48681.3</v>
      </c>
      <c r="E6" s="375">
        <v>-16.192146924946798</v>
      </c>
      <c r="F6" s="364">
        <v>2805.7</v>
      </c>
      <c r="G6" s="375">
        <v>87.73502843760454</v>
      </c>
      <c r="H6" s="364">
        <v>0</v>
      </c>
      <c r="I6" s="382" t="s">
        <v>38</v>
      </c>
      <c r="J6" s="364">
        <v>125.2</v>
      </c>
      <c r="K6" s="381">
        <v>4.246461282264775</v>
      </c>
    </row>
    <row r="7" spans="1:11" s="2" customFormat="1" ht="21" customHeight="1">
      <c r="A7" s="258" t="s">
        <v>418</v>
      </c>
      <c r="B7" s="259"/>
      <c r="C7" s="363">
        <v>32</v>
      </c>
      <c r="D7" s="365">
        <v>16881</v>
      </c>
      <c r="E7" s="376">
        <v>16.347671461358743</v>
      </c>
      <c r="F7" s="365">
        <v>1397.8</v>
      </c>
      <c r="G7" s="376">
        <v>-11.932963709677423</v>
      </c>
      <c r="H7" s="364">
        <v>84.1</v>
      </c>
      <c r="I7" s="375">
        <v>-88.06753688989784</v>
      </c>
      <c r="J7" s="364">
        <v>22.5</v>
      </c>
      <c r="K7" s="383">
        <v>-49.32432432432432</v>
      </c>
    </row>
    <row r="8" spans="1:11" s="2" customFormat="1" ht="21" customHeight="1">
      <c r="A8" s="262" t="s">
        <v>419</v>
      </c>
      <c r="B8" s="263" t="s">
        <v>420</v>
      </c>
      <c r="C8" s="363">
        <v>18</v>
      </c>
      <c r="D8" s="366">
        <v>13415</v>
      </c>
      <c r="E8" s="375">
        <v>1.6942728271993417</v>
      </c>
      <c r="F8" s="366">
        <v>4297.2</v>
      </c>
      <c r="G8" s="375">
        <v>91.23314494237016</v>
      </c>
      <c r="H8" s="364">
        <v>1375.1</v>
      </c>
      <c r="I8" s="382">
        <v>10.574139594724997</v>
      </c>
      <c r="J8" s="364">
        <v>68.8</v>
      </c>
      <c r="K8" s="383">
        <v>242.2885572139303</v>
      </c>
    </row>
    <row r="9" spans="1:11" s="2" customFormat="1" ht="21" customHeight="1">
      <c r="A9" s="262"/>
      <c r="B9" s="263" t="s">
        <v>421</v>
      </c>
      <c r="C9" s="363">
        <v>17</v>
      </c>
      <c r="D9" s="366">
        <v>12671.2</v>
      </c>
      <c r="E9" s="375">
        <v>24.513098677357874</v>
      </c>
      <c r="F9" s="366">
        <v>4297.2</v>
      </c>
      <c r="G9" s="375">
        <v>91.23314494237016</v>
      </c>
      <c r="H9" s="364">
        <v>1375.1</v>
      </c>
      <c r="I9" s="382">
        <v>10.574139594724997</v>
      </c>
      <c r="J9" s="364">
        <v>68.8</v>
      </c>
      <c r="K9" s="383">
        <v>242.2885572139303</v>
      </c>
    </row>
    <row r="10" spans="1:11" s="2" customFormat="1" ht="21" customHeight="1">
      <c r="A10" s="258" t="s">
        <v>422</v>
      </c>
      <c r="B10" s="259"/>
      <c r="C10" s="363">
        <v>32</v>
      </c>
      <c r="D10" s="365">
        <v>50100.3</v>
      </c>
      <c r="E10" s="376">
        <v>42.351426915339744</v>
      </c>
      <c r="F10" s="365">
        <v>672.8</v>
      </c>
      <c r="G10" s="376">
        <v>-2.0099038741625606</v>
      </c>
      <c r="H10" s="364">
        <v>392.1</v>
      </c>
      <c r="I10" s="375">
        <v>44.154411764705884</v>
      </c>
      <c r="J10" s="364">
        <v>0</v>
      </c>
      <c r="K10" s="383" t="s">
        <v>38</v>
      </c>
    </row>
    <row r="11" spans="1:11" s="2" customFormat="1" ht="21" customHeight="1">
      <c r="A11" s="258" t="s">
        <v>423</v>
      </c>
      <c r="B11" s="259"/>
      <c r="C11" s="363">
        <v>18</v>
      </c>
      <c r="D11" s="366">
        <v>30101.4</v>
      </c>
      <c r="E11" s="375">
        <v>17.370859067939364</v>
      </c>
      <c r="F11" s="366">
        <v>822.3</v>
      </c>
      <c r="G11" s="375">
        <v>11.136640086498176</v>
      </c>
      <c r="H11" s="366">
        <v>44.9</v>
      </c>
      <c r="I11" s="382">
        <v>5.647058823529406</v>
      </c>
      <c r="J11" s="366">
        <v>0</v>
      </c>
      <c r="K11" s="381" t="s">
        <v>38</v>
      </c>
    </row>
    <row r="12" spans="1:11" s="2" customFormat="1" ht="21" customHeight="1">
      <c r="A12" s="258" t="s">
        <v>424</v>
      </c>
      <c r="B12" s="259"/>
      <c r="C12" s="363">
        <v>94</v>
      </c>
      <c r="D12" s="366">
        <v>420781.7</v>
      </c>
      <c r="E12" s="375">
        <v>24.218786901196893</v>
      </c>
      <c r="F12" s="366">
        <v>25515.6</v>
      </c>
      <c r="G12" s="375">
        <v>11.328978886605483</v>
      </c>
      <c r="H12" s="366">
        <v>57.6</v>
      </c>
      <c r="I12" s="375">
        <v>-67.25412166003412</v>
      </c>
      <c r="J12" s="366">
        <v>7057.8</v>
      </c>
      <c r="K12" s="381">
        <v>-0.5032776485514887</v>
      </c>
    </row>
    <row r="13" spans="1:11" s="2" customFormat="1" ht="21" customHeight="1">
      <c r="A13" s="266" t="s">
        <v>425</v>
      </c>
      <c r="B13" s="267"/>
      <c r="C13" s="367">
        <v>66</v>
      </c>
      <c r="D13" s="368">
        <v>68510.4</v>
      </c>
      <c r="E13" s="377">
        <v>56.9126117975791</v>
      </c>
      <c r="F13" s="368">
        <v>24527</v>
      </c>
      <c r="G13" s="377">
        <v>117.57489199762264</v>
      </c>
      <c r="H13" s="368">
        <v>2071.1</v>
      </c>
      <c r="I13" s="377">
        <v>28.067029433588914</v>
      </c>
      <c r="J13" s="368">
        <v>2185.2</v>
      </c>
      <c r="K13" s="384">
        <v>29.76247030878858</v>
      </c>
    </row>
    <row r="14" spans="3:10" s="43" customFormat="1" ht="13.5">
      <c r="C14" s="369"/>
      <c r="D14" s="370"/>
      <c r="E14" s="357"/>
      <c r="G14" s="378"/>
      <c r="H14" s="378"/>
      <c r="I14" s="378"/>
      <c r="J14" s="378"/>
    </row>
    <row r="15" spans="3:10" s="43" customFormat="1" ht="13.5">
      <c r="C15" s="369"/>
      <c r="D15" s="370"/>
      <c r="E15" s="379"/>
      <c r="G15" s="378"/>
      <c r="H15" s="378"/>
      <c r="I15" s="378"/>
      <c r="J15" s="378"/>
    </row>
    <row r="16" spans="3:10" s="43" customFormat="1" ht="13.5">
      <c r="C16" s="369"/>
      <c r="D16" s="371"/>
      <c r="E16" s="357"/>
      <c r="G16" s="378"/>
      <c r="H16" s="378"/>
      <c r="I16" s="378"/>
      <c r="J16" s="378"/>
    </row>
    <row r="17" spans="3:10" s="43" customFormat="1" ht="13.5">
      <c r="C17" s="369"/>
      <c r="D17" s="370"/>
      <c r="E17" s="379"/>
      <c r="G17" s="378"/>
      <c r="H17" s="378"/>
      <c r="I17" s="378"/>
      <c r="J17" s="378"/>
    </row>
    <row r="18" spans="3:10" s="43" customFormat="1" ht="13.5">
      <c r="C18" s="369"/>
      <c r="D18" s="370"/>
      <c r="E18" s="379"/>
      <c r="G18" s="378"/>
      <c r="H18" s="378"/>
      <c r="I18" s="378"/>
      <c r="J18" s="378"/>
    </row>
    <row r="19" spans="3:10" s="43" customFormat="1" ht="13.5">
      <c r="C19" s="369"/>
      <c r="D19" s="371"/>
      <c r="E19" s="357"/>
      <c r="G19" s="378"/>
      <c r="H19" s="378"/>
      <c r="I19" s="378"/>
      <c r="J19" s="378"/>
    </row>
    <row r="20" spans="3:7" s="43" customFormat="1" ht="13.5">
      <c r="C20" s="369"/>
      <c r="D20" s="371"/>
      <c r="E20" s="357"/>
      <c r="G20" s="378"/>
    </row>
  </sheetData>
  <sheetProtection/>
  <mergeCells count="15">
    <mergeCell ref="A1:K1"/>
    <mergeCell ref="D3:E3"/>
    <mergeCell ref="F3:G3"/>
    <mergeCell ref="H3:I3"/>
    <mergeCell ref="J3:K3"/>
    <mergeCell ref="A5:B5"/>
    <mergeCell ref="A6:B6"/>
    <mergeCell ref="A7:B7"/>
    <mergeCell ref="A10:B10"/>
    <mergeCell ref="A11:B11"/>
    <mergeCell ref="A12:B12"/>
    <mergeCell ref="A13:B13"/>
    <mergeCell ref="A8:A9"/>
    <mergeCell ref="C3:C4"/>
    <mergeCell ref="A3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workbookViewId="0" topLeftCell="A1">
      <selection activeCell="F22" sqref="F22"/>
    </sheetView>
  </sheetViews>
  <sheetFormatPr defaultColWidth="8.875" defaultRowHeight="14.25"/>
  <cols>
    <col min="1" max="1" width="7.50390625" style="2" customWidth="1"/>
    <col min="2" max="2" width="11.375" style="2" customWidth="1"/>
    <col min="3" max="3" width="11.50390625" style="2" customWidth="1"/>
    <col min="4" max="4" width="9.50390625" style="2" customWidth="1"/>
    <col min="5" max="5" width="9.875" style="2" customWidth="1"/>
    <col min="6" max="6" width="10.875" style="2" customWidth="1"/>
    <col min="7" max="7" width="9.00390625" style="2" customWidth="1"/>
    <col min="8" max="8" width="20.50390625" style="2" bestFit="1" customWidth="1"/>
    <col min="9" max="9" width="9.00390625" style="2" customWidth="1"/>
    <col min="10" max="10" width="9.50390625" style="2" bestFit="1" customWidth="1"/>
    <col min="11" max="33" width="9.00390625" style="2" customWidth="1"/>
    <col min="34" max="16384" width="8.875" style="2" customWidth="1"/>
  </cols>
  <sheetData>
    <row r="1" spans="1:7" ht="24.75" customHeight="1">
      <c r="A1" s="317" t="s">
        <v>452</v>
      </c>
      <c r="B1" s="317"/>
      <c r="C1" s="317"/>
      <c r="D1" s="318"/>
      <c r="E1" s="318"/>
      <c r="F1" s="318"/>
      <c r="G1" s="318"/>
    </row>
    <row r="2" spans="1:7" ht="19.5" customHeight="1">
      <c r="A2" s="65"/>
      <c r="B2" s="65"/>
      <c r="C2" s="65"/>
      <c r="D2" s="319" t="str">
        <f>'主要指标'!B2</f>
        <v>1-2月</v>
      </c>
      <c r="E2" s="65"/>
      <c r="F2" s="65"/>
      <c r="G2" s="65" t="s">
        <v>65</v>
      </c>
    </row>
    <row r="3" spans="1:7" ht="24" customHeight="1">
      <c r="A3" s="320" t="s">
        <v>453</v>
      </c>
      <c r="B3" s="321"/>
      <c r="C3" s="322" t="s">
        <v>454</v>
      </c>
      <c r="D3" s="323" t="s">
        <v>455</v>
      </c>
      <c r="E3" s="323"/>
      <c r="F3" s="323"/>
      <c r="G3" s="323"/>
    </row>
    <row r="4" spans="1:7" ht="22.5" customHeight="1">
      <c r="A4" s="324"/>
      <c r="B4" s="303"/>
      <c r="C4" s="325"/>
      <c r="D4" s="257" t="s">
        <v>67</v>
      </c>
      <c r="E4" s="257" t="s">
        <v>68</v>
      </c>
      <c r="F4" s="257" t="s">
        <v>35</v>
      </c>
      <c r="G4" s="344" t="s">
        <v>36</v>
      </c>
    </row>
    <row r="5" spans="1:7" ht="21" customHeight="1">
      <c r="A5" s="258" t="s">
        <v>416</v>
      </c>
      <c r="B5" s="259"/>
      <c r="C5" s="326">
        <v>70</v>
      </c>
      <c r="D5" s="327">
        <v>34430</v>
      </c>
      <c r="E5" s="275">
        <v>18.380426485858308</v>
      </c>
      <c r="F5" s="327">
        <v>74566.5</v>
      </c>
      <c r="G5" s="275">
        <v>23.642800291835258</v>
      </c>
    </row>
    <row r="6" spans="1:8" ht="21" customHeight="1">
      <c r="A6" s="258" t="s">
        <v>417</v>
      </c>
      <c r="B6" s="259"/>
      <c r="C6" s="328">
        <v>6</v>
      </c>
      <c r="D6" s="329">
        <v>716</v>
      </c>
      <c r="E6" s="345">
        <v>-8.334400204839326</v>
      </c>
      <c r="F6" s="330">
        <v>1843.6</v>
      </c>
      <c r="G6" s="346">
        <v>23.99784772666129</v>
      </c>
      <c r="H6" s="91"/>
    </row>
    <row r="7" spans="1:8" ht="21" customHeight="1">
      <c r="A7" s="258" t="s">
        <v>418</v>
      </c>
      <c r="B7" s="259"/>
      <c r="C7" s="328">
        <v>2</v>
      </c>
      <c r="D7" s="330">
        <v>418.6</v>
      </c>
      <c r="E7" s="347">
        <v>163.768115942029</v>
      </c>
      <c r="F7" s="330">
        <v>940.3</v>
      </c>
      <c r="G7" s="346">
        <v>300.1276595744681</v>
      </c>
      <c r="H7" s="336"/>
    </row>
    <row r="8" spans="1:8" ht="21" customHeight="1">
      <c r="A8" s="262" t="s">
        <v>419</v>
      </c>
      <c r="B8" s="263" t="s">
        <v>420</v>
      </c>
      <c r="C8" s="328">
        <v>7</v>
      </c>
      <c r="D8" s="329">
        <v>2013</v>
      </c>
      <c r="E8" s="345">
        <v>102.3725746456218</v>
      </c>
      <c r="F8" s="330">
        <v>5147.8</v>
      </c>
      <c r="G8" s="346">
        <v>59.79016637695557</v>
      </c>
      <c r="H8" s="336"/>
    </row>
    <row r="9" spans="1:8" ht="21" customHeight="1">
      <c r="A9" s="262"/>
      <c r="B9" s="263" t="s">
        <v>421</v>
      </c>
      <c r="C9" s="328">
        <v>7</v>
      </c>
      <c r="D9" s="329">
        <v>2013</v>
      </c>
      <c r="E9" s="345">
        <v>102.3725746456218</v>
      </c>
      <c r="F9" s="330">
        <v>5147.8</v>
      </c>
      <c r="G9" s="346">
        <v>59.79016637695557</v>
      </c>
      <c r="H9" s="336"/>
    </row>
    <row r="10" spans="1:8" ht="21" customHeight="1">
      <c r="A10" s="258" t="s">
        <v>422</v>
      </c>
      <c r="B10" s="259"/>
      <c r="C10" s="331">
        <v>2</v>
      </c>
      <c r="D10" s="332">
        <v>467.5</v>
      </c>
      <c r="E10" s="348">
        <v>50.75782005804578</v>
      </c>
      <c r="F10" s="332">
        <v>827.4</v>
      </c>
      <c r="G10" s="349">
        <v>17.511717085641237</v>
      </c>
      <c r="H10" s="336"/>
    </row>
    <row r="11" spans="1:9" ht="21" customHeight="1">
      <c r="A11" s="258" t="s">
        <v>423</v>
      </c>
      <c r="B11" s="259"/>
      <c r="C11" s="328">
        <v>4</v>
      </c>
      <c r="D11" s="333">
        <v>644</v>
      </c>
      <c r="E11" s="345">
        <v>-0.4021033096195481</v>
      </c>
      <c r="F11" s="350">
        <v>1208.2</v>
      </c>
      <c r="G11" s="349">
        <v>-19.66755319148936</v>
      </c>
      <c r="H11" s="336"/>
      <c r="I11" s="338"/>
    </row>
    <row r="12" spans="1:9" ht="21" customHeight="1">
      <c r="A12" s="258" t="s">
        <v>424</v>
      </c>
      <c r="B12" s="259"/>
      <c r="C12" s="328">
        <v>26</v>
      </c>
      <c r="D12" s="333">
        <v>21095</v>
      </c>
      <c r="E12" s="345">
        <v>12.345488339395729</v>
      </c>
      <c r="F12" s="350">
        <v>44267.8</v>
      </c>
      <c r="G12" s="349">
        <v>20.962171142516752</v>
      </c>
      <c r="H12" s="336"/>
      <c r="I12" s="338"/>
    </row>
    <row r="13" spans="1:9" ht="21" customHeight="1">
      <c r="A13" s="266" t="s">
        <v>425</v>
      </c>
      <c r="B13" s="267"/>
      <c r="C13" s="334">
        <v>23</v>
      </c>
      <c r="D13" s="335">
        <v>7871.4</v>
      </c>
      <c r="E13" s="351">
        <v>44.94797900745786</v>
      </c>
      <c r="F13" s="352">
        <v>17300</v>
      </c>
      <c r="G13" s="353">
        <v>30.922740447558994</v>
      </c>
      <c r="H13" s="336"/>
      <c r="I13" s="338"/>
    </row>
    <row r="14" spans="1:8" ht="13.5">
      <c r="A14" s="336"/>
      <c r="B14" s="337"/>
      <c r="F14" s="338"/>
      <c r="G14" s="338"/>
      <c r="H14" s="338"/>
    </row>
    <row r="15" spans="4:8" ht="13.5">
      <c r="D15" s="338"/>
      <c r="F15" s="338"/>
      <c r="H15" s="354"/>
    </row>
    <row r="16" spans="3:13" s="91" customFormat="1" ht="13.5">
      <c r="C16" s="339"/>
      <c r="D16" s="340"/>
      <c r="E16" s="355"/>
      <c r="F16" s="340"/>
      <c r="G16" s="355"/>
      <c r="I16" s="359"/>
      <c r="J16" s="359"/>
      <c r="K16" s="359"/>
      <c r="L16" s="359"/>
      <c r="M16" s="359"/>
    </row>
    <row r="17" spans="3:13" s="91" customFormat="1" ht="13.5">
      <c r="C17" s="341"/>
      <c r="D17" s="342"/>
      <c r="E17" s="356"/>
      <c r="F17" s="342"/>
      <c r="G17" s="356"/>
      <c r="I17" s="359"/>
      <c r="J17" s="359"/>
      <c r="K17" s="359"/>
      <c r="L17" s="359"/>
      <c r="M17" s="359"/>
    </row>
    <row r="18" spans="3:13" s="91" customFormat="1" ht="13.5">
      <c r="C18" s="341"/>
      <c r="D18" s="343"/>
      <c r="E18" s="357"/>
      <c r="F18" s="343"/>
      <c r="G18" s="357"/>
      <c r="I18" s="359"/>
      <c r="J18" s="359"/>
      <c r="K18" s="359"/>
      <c r="L18" s="359"/>
      <c r="M18" s="359"/>
    </row>
    <row r="19" spans="3:13" s="91" customFormat="1" ht="13.5">
      <c r="C19" s="341"/>
      <c r="D19" s="342"/>
      <c r="E19" s="356"/>
      <c r="F19" s="342"/>
      <c r="G19" s="356"/>
      <c r="I19" s="359"/>
      <c r="J19" s="359"/>
      <c r="K19" s="359"/>
      <c r="L19" s="359"/>
      <c r="M19" s="359"/>
    </row>
    <row r="20" spans="3:13" s="91" customFormat="1" ht="13.5">
      <c r="C20" s="341"/>
      <c r="D20" s="342"/>
      <c r="E20" s="358"/>
      <c r="F20" s="342"/>
      <c r="G20" s="356"/>
      <c r="I20" s="359"/>
      <c r="J20" s="359"/>
      <c r="K20" s="359"/>
      <c r="L20" s="359"/>
      <c r="M20" s="359"/>
    </row>
    <row r="21" spans="3:13" s="91" customFormat="1" ht="13.5">
      <c r="C21" s="341"/>
      <c r="D21" s="342"/>
      <c r="E21" s="356"/>
      <c r="F21" s="342"/>
      <c r="G21" s="356"/>
      <c r="I21" s="359"/>
      <c r="J21" s="359"/>
      <c r="K21" s="359"/>
      <c r="L21" s="359"/>
      <c r="M21" s="359"/>
    </row>
    <row r="22" spans="3:13" s="91" customFormat="1" ht="13.5">
      <c r="C22" s="341"/>
      <c r="D22" s="342"/>
      <c r="E22" s="356"/>
      <c r="F22" s="342"/>
      <c r="G22" s="356"/>
      <c r="I22" s="359"/>
      <c r="J22" s="359"/>
      <c r="K22" s="359"/>
      <c r="L22" s="359"/>
      <c r="M22" s="359"/>
    </row>
    <row r="23" spans="3:13" s="91" customFormat="1" ht="13.5">
      <c r="C23" s="341"/>
      <c r="D23" s="342"/>
      <c r="E23" s="356"/>
      <c r="F23" s="342"/>
      <c r="G23" s="356"/>
      <c r="I23" s="359"/>
      <c r="J23" s="359"/>
      <c r="K23" s="359"/>
      <c r="L23" s="359"/>
      <c r="M23" s="359"/>
    </row>
  </sheetData>
  <sheetProtection/>
  <mergeCells count="11">
    <mergeCell ref="D3:G3"/>
    <mergeCell ref="A5:B5"/>
    <mergeCell ref="A6:B6"/>
    <mergeCell ref="A7:B7"/>
    <mergeCell ref="A10:B10"/>
    <mergeCell ref="A11:B11"/>
    <mergeCell ref="A12:B12"/>
    <mergeCell ref="A13:B13"/>
    <mergeCell ref="A8:A9"/>
    <mergeCell ref="C3:C4"/>
    <mergeCell ref="A3:B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D28" sqref="D28"/>
    </sheetView>
  </sheetViews>
  <sheetFormatPr defaultColWidth="8.875" defaultRowHeight="14.25"/>
  <cols>
    <col min="1" max="1" width="8.875" style="281" customWidth="1"/>
    <col min="2" max="2" width="11.75390625" style="281" customWidth="1"/>
    <col min="3" max="3" width="11.25390625" style="281" customWidth="1"/>
    <col min="4" max="4" width="7.375" style="281" customWidth="1"/>
    <col min="5" max="5" width="8.50390625" style="281" customWidth="1"/>
    <col min="6" max="6" width="5.625" style="281" customWidth="1"/>
    <col min="7" max="7" width="8.625" style="281" customWidth="1"/>
    <col min="8" max="8" width="6.625" style="281" customWidth="1"/>
    <col min="9" max="9" width="8.625" style="281" customWidth="1"/>
    <col min="10" max="10" width="6.125" style="281" customWidth="1"/>
    <col min="11" max="11" width="11.00390625" style="281" customWidth="1"/>
    <col min="12" max="12" width="7.25390625" style="281" customWidth="1"/>
    <col min="13" max="33" width="9.00390625" style="281" customWidth="1"/>
    <col min="34" max="16384" width="8.875" style="281" customWidth="1"/>
  </cols>
  <sheetData>
    <row r="1" spans="1:12" ht="27" customHeight="1">
      <c r="A1" s="282" t="s">
        <v>456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3:12" ht="20.25" customHeight="1">
      <c r="C2" s="283"/>
      <c r="D2" s="283"/>
      <c r="E2" s="283"/>
      <c r="F2" s="27" t="str">
        <f>'主要指标'!B2</f>
        <v>1-2月</v>
      </c>
      <c r="G2" s="283"/>
      <c r="H2" s="283"/>
      <c r="I2" s="283"/>
      <c r="J2" s="283"/>
      <c r="K2" s="283"/>
      <c r="L2" s="28" t="s">
        <v>65</v>
      </c>
    </row>
    <row r="3" spans="1:12" ht="15.75" customHeight="1">
      <c r="A3" s="284" t="s">
        <v>34</v>
      </c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ht="12" customHeight="1">
      <c r="A4" s="287"/>
      <c r="B4" s="287"/>
      <c r="C4" s="288" t="s">
        <v>331</v>
      </c>
      <c r="D4" s="289"/>
      <c r="E4" s="300" t="s">
        <v>39</v>
      </c>
      <c r="F4" s="301"/>
      <c r="G4" s="300" t="s">
        <v>40</v>
      </c>
      <c r="H4" s="301"/>
      <c r="I4" s="300" t="s">
        <v>41</v>
      </c>
      <c r="J4" s="305"/>
      <c r="K4" s="306" t="s">
        <v>457</v>
      </c>
      <c r="L4" s="306"/>
    </row>
    <row r="5" spans="1:12" ht="19.5" customHeight="1">
      <c r="A5" s="287"/>
      <c r="B5" s="287"/>
      <c r="C5" s="290"/>
      <c r="D5" s="290"/>
      <c r="E5" s="302"/>
      <c r="F5" s="303"/>
      <c r="G5" s="302"/>
      <c r="H5" s="303"/>
      <c r="I5" s="302"/>
      <c r="J5" s="307"/>
      <c r="K5" s="274" t="s">
        <v>263</v>
      </c>
      <c r="L5" s="306"/>
    </row>
    <row r="6" spans="1:14" ht="27.75" customHeight="1">
      <c r="A6" s="291"/>
      <c r="B6" s="291"/>
      <c r="C6" s="292" t="s">
        <v>35</v>
      </c>
      <c r="D6" s="257" t="s">
        <v>458</v>
      </c>
      <c r="E6" s="257" t="s">
        <v>35</v>
      </c>
      <c r="F6" s="257" t="s">
        <v>458</v>
      </c>
      <c r="G6" s="257" t="s">
        <v>35</v>
      </c>
      <c r="H6" s="257" t="s">
        <v>458</v>
      </c>
      <c r="I6" s="257" t="s">
        <v>35</v>
      </c>
      <c r="J6" s="257" t="s">
        <v>458</v>
      </c>
      <c r="K6" s="257" t="s">
        <v>35</v>
      </c>
      <c r="L6" s="274" t="s">
        <v>458</v>
      </c>
      <c r="N6" s="311"/>
    </row>
    <row r="7" spans="1:21" s="280" customFormat="1" ht="21" customHeight="1">
      <c r="A7" s="258" t="s">
        <v>416</v>
      </c>
      <c r="B7" s="259"/>
      <c r="C7" s="293">
        <v>391708</v>
      </c>
      <c r="D7" s="294">
        <v>10.811934741958027</v>
      </c>
      <c r="E7" s="293">
        <v>1547</v>
      </c>
      <c r="F7" s="293"/>
      <c r="G7" s="293">
        <v>145172</v>
      </c>
      <c r="H7" s="294">
        <v>17.7</v>
      </c>
      <c r="I7" s="293">
        <v>244989</v>
      </c>
      <c r="J7" s="294">
        <v>7.455086143373451</v>
      </c>
      <c r="K7" s="293">
        <v>72892</v>
      </c>
      <c r="L7" s="308">
        <v>-20.004389815627746</v>
      </c>
      <c r="M7" s="312"/>
      <c r="N7" s="313"/>
      <c r="O7" s="312"/>
      <c r="P7" s="312"/>
      <c r="Q7" s="312"/>
      <c r="R7" s="312"/>
      <c r="S7" s="312"/>
      <c r="T7" s="312"/>
      <c r="U7" s="312"/>
    </row>
    <row r="8" spans="1:21" ht="21" customHeight="1">
      <c r="A8" s="258" t="s">
        <v>417</v>
      </c>
      <c r="B8" s="259"/>
      <c r="C8" s="295">
        <v>81606</v>
      </c>
      <c r="D8" s="261">
        <v>-12.600272033072372</v>
      </c>
      <c r="E8" s="260">
        <v>555</v>
      </c>
      <c r="F8" s="260"/>
      <c r="G8" s="260">
        <v>45609</v>
      </c>
      <c r="H8" s="261">
        <v>-19.3</v>
      </c>
      <c r="I8" s="260">
        <v>35442</v>
      </c>
      <c r="J8" s="261">
        <v>-3.6666576064798457</v>
      </c>
      <c r="K8" s="260">
        <v>15972</v>
      </c>
      <c r="L8" s="275">
        <v>240.6269993602047</v>
      </c>
      <c r="M8" s="314"/>
      <c r="N8" s="315"/>
      <c r="O8" s="312"/>
      <c r="P8" s="283"/>
      <c r="Q8" s="283"/>
      <c r="R8" s="283"/>
      <c r="S8" s="283"/>
      <c r="T8" s="283"/>
      <c r="U8" s="283"/>
    </row>
    <row r="9" spans="1:21" ht="21" customHeight="1">
      <c r="A9" s="258" t="s">
        <v>418</v>
      </c>
      <c r="B9" s="259"/>
      <c r="C9" s="295">
        <v>54890</v>
      </c>
      <c r="D9" s="261">
        <v>17.374104565380094</v>
      </c>
      <c r="E9" s="260"/>
      <c r="F9" s="260"/>
      <c r="G9" s="260">
        <v>21030</v>
      </c>
      <c r="H9" s="261">
        <v>9.8</v>
      </c>
      <c r="I9" s="260">
        <v>33860</v>
      </c>
      <c r="J9" s="261">
        <v>22.592324402606806</v>
      </c>
      <c r="K9" s="260">
        <v>2073</v>
      </c>
      <c r="L9" s="275">
        <v>-40.973804100227795</v>
      </c>
      <c r="M9" s="314"/>
      <c r="N9" s="315"/>
      <c r="O9" s="312"/>
      <c r="P9" s="283"/>
      <c r="Q9" s="283"/>
      <c r="R9" s="283"/>
      <c r="S9" s="283"/>
      <c r="T9" s="283"/>
      <c r="U9" s="283"/>
    </row>
    <row r="10" spans="1:21" ht="21" customHeight="1">
      <c r="A10" s="262" t="s">
        <v>419</v>
      </c>
      <c r="B10" s="263" t="s">
        <v>420</v>
      </c>
      <c r="C10" s="295">
        <v>41623</v>
      </c>
      <c r="D10" s="261">
        <v>29.525439551890457</v>
      </c>
      <c r="E10" s="260">
        <v>343</v>
      </c>
      <c r="F10" s="260"/>
      <c r="G10" s="260">
        <v>14129</v>
      </c>
      <c r="H10" s="261">
        <v>196.7653854232304</v>
      </c>
      <c r="I10" s="260">
        <v>27151</v>
      </c>
      <c r="J10" s="261">
        <v>-0.8146416307445021</v>
      </c>
      <c r="K10" s="260">
        <v>10972</v>
      </c>
      <c r="L10" s="275">
        <v>519.5369847543761</v>
      </c>
      <c r="M10" s="314"/>
      <c r="N10" s="315"/>
      <c r="O10" s="312"/>
      <c r="P10" s="283"/>
      <c r="Q10" s="283"/>
      <c r="R10" s="283"/>
      <c r="S10" s="283"/>
      <c r="T10" s="283"/>
      <c r="U10" s="283"/>
    </row>
    <row r="11" spans="1:21" ht="21" customHeight="1">
      <c r="A11" s="262"/>
      <c r="B11" s="263" t="s">
        <v>421</v>
      </c>
      <c r="C11" s="295">
        <v>29734</v>
      </c>
      <c r="D11" s="261">
        <v>55.16359651411577</v>
      </c>
      <c r="E11" s="260">
        <v>343</v>
      </c>
      <c r="F11" s="260"/>
      <c r="G11" s="260">
        <v>6146</v>
      </c>
      <c r="H11" s="261">
        <v>785.6</v>
      </c>
      <c r="I11" s="260">
        <v>23245</v>
      </c>
      <c r="J11" s="261">
        <v>25.85954843250853</v>
      </c>
      <c r="K11" s="260">
        <v>10972</v>
      </c>
      <c r="L11" s="275">
        <v>519.5369847543761</v>
      </c>
      <c r="M11" s="314"/>
      <c r="N11" s="315"/>
      <c r="O11" s="312"/>
      <c r="P11" s="283"/>
      <c r="Q11" s="283"/>
      <c r="R11" s="283"/>
      <c r="S11" s="283"/>
      <c r="T11" s="283"/>
      <c r="U11" s="283"/>
    </row>
    <row r="12" spans="1:21" ht="21" customHeight="1">
      <c r="A12" s="258" t="s">
        <v>422</v>
      </c>
      <c r="B12" s="259"/>
      <c r="C12" s="295">
        <v>66493</v>
      </c>
      <c r="D12" s="261">
        <v>35.17584874974588</v>
      </c>
      <c r="E12" s="260"/>
      <c r="F12" s="260"/>
      <c r="G12" s="260">
        <v>16849</v>
      </c>
      <c r="H12" s="261">
        <v>71.8</v>
      </c>
      <c r="I12" s="260">
        <v>49644</v>
      </c>
      <c r="J12" s="261">
        <v>26.05758976182012</v>
      </c>
      <c r="K12" s="260">
        <v>10319</v>
      </c>
      <c r="L12" s="275">
        <v>-30.93963324856111</v>
      </c>
      <c r="M12" s="314"/>
      <c r="N12" s="315"/>
      <c r="O12" s="312"/>
      <c r="P12" s="283"/>
      <c r="Q12" s="283"/>
      <c r="R12" s="283"/>
      <c r="S12" s="283"/>
      <c r="T12" s="283"/>
      <c r="U12" s="283"/>
    </row>
    <row r="13" spans="1:21" ht="21" customHeight="1">
      <c r="A13" s="258" t="s">
        <v>423</v>
      </c>
      <c r="B13" s="259"/>
      <c r="C13" s="260">
        <v>80347</v>
      </c>
      <c r="D13" s="261">
        <v>32.278032959615416</v>
      </c>
      <c r="E13" s="260">
        <v>1</v>
      </c>
      <c r="F13" s="260"/>
      <c r="G13" s="260">
        <v>11902</v>
      </c>
      <c r="H13" s="261">
        <v>656.2</v>
      </c>
      <c r="I13" s="260">
        <v>68444</v>
      </c>
      <c r="J13" s="261">
        <v>15.679348285361772</v>
      </c>
      <c r="K13" s="260">
        <v>21666</v>
      </c>
      <c r="L13" s="275">
        <v>-36.274596311656225</v>
      </c>
      <c r="M13" s="314"/>
      <c r="N13" s="315"/>
      <c r="O13" s="312"/>
      <c r="P13" s="283"/>
      <c r="Q13" s="283"/>
      <c r="R13" s="283"/>
      <c r="S13" s="283"/>
      <c r="T13" s="283"/>
      <c r="U13" s="283"/>
    </row>
    <row r="14" spans="1:12" ht="21" customHeight="1">
      <c r="A14" s="258" t="s">
        <v>424</v>
      </c>
      <c r="B14" s="259"/>
      <c r="C14" s="296">
        <v>75343</v>
      </c>
      <c r="D14" s="297">
        <v>-10.581658932576929</v>
      </c>
      <c r="E14" s="304">
        <v>648</v>
      </c>
      <c r="F14" s="304"/>
      <c r="G14" s="304">
        <v>43636</v>
      </c>
      <c r="H14" s="297">
        <v>22.4</v>
      </c>
      <c r="I14" s="304">
        <v>31059</v>
      </c>
      <c r="J14" s="297">
        <v>-33.29682365826944</v>
      </c>
      <c r="K14" s="304">
        <v>11890</v>
      </c>
      <c r="L14" s="309">
        <v>-63.08255969199242</v>
      </c>
    </row>
    <row r="15" spans="1:12" ht="21" customHeight="1">
      <c r="A15" s="266" t="s">
        <v>425</v>
      </c>
      <c r="B15" s="267"/>
      <c r="C15" s="298">
        <v>3295</v>
      </c>
      <c r="D15" s="299"/>
      <c r="E15" s="299"/>
      <c r="F15" s="299"/>
      <c r="G15" s="299"/>
      <c r="H15" s="299"/>
      <c r="I15" s="299">
        <v>3295</v>
      </c>
      <c r="J15" s="299"/>
      <c r="K15" s="299"/>
      <c r="L15" s="310"/>
    </row>
    <row r="17" spans="14:25" ht="14.25"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</row>
    <row r="18" spans="14:25" ht="14.25"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</row>
    <row r="19" spans="14:25" ht="14.25"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</row>
    <row r="20" spans="14:25" ht="14.25"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</row>
    <row r="21" spans="14:25" ht="14.25"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</row>
    <row r="22" spans="14:25" ht="14.25"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</row>
    <row r="23" spans="14:25" ht="14.25"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</row>
    <row r="24" spans="14:25" ht="14.25"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</row>
    <row r="25" spans="14:25" ht="14.25"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</row>
  </sheetData>
  <sheetProtection/>
  <mergeCells count="15">
    <mergeCell ref="A1:L1"/>
    <mergeCell ref="K5:L5"/>
    <mergeCell ref="A7:B7"/>
    <mergeCell ref="A8:B8"/>
    <mergeCell ref="A9:B9"/>
    <mergeCell ref="A12:B12"/>
    <mergeCell ref="A13:B13"/>
    <mergeCell ref="A14:B14"/>
    <mergeCell ref="A15:B15"/>
    <mergeCell ref="A10:A11"/>
    <mergeCell ref="A3:B6"/>
    <mergeCell ref="C4:D5"/>
    <mergeCell ref="E4:F5"/>
    <mergeCell ref="G4:H5"/>
    <mergeCell ref="I4:J5"/>
  </mergeCells>
  <printOptions horizontalCentered="1"/>
  <pageMargins left="0.71" right="0.71" top="0.75" bottom="0.75" header="0.31" footer="0.31"/>
  <pageSetup horizontalDpi="600" verticalDpi="600" orientation="landscape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12" sqref="J12"/>
    </sheetView>
  </sheetViews>
  <sheetFormatPr defaultColWidth="8.875" defaultRowHeight="14.25"/>
  <cols>
    <col min="1" max="1" width="7.50390625" style="3" customWidth="1"/>
    <col min="2" max="2" width="11.00390625" style="3" customWidth="1"/>
    <col min="3" max="4" width="15.25390625" style="244" customWidth="1"/>
    <col min="5" max="5" width="14.125" style="3" customWidth="1"/>
    <col min="6" max="6" width="10.00390625" style="3" customWidth="1"/>
    <col min="7" max="32" width="9.00390625" style="3" customWidth="1"/>
    <col min="33" max="16384" width="8.875" style="3" customWidth="1"/>
  </cols>
  <sheetData>
    <row r="1" spans="1:5" ht="27.75" customHeight="1">
      <c r="A1" s="248" t="s">
        <v>459</v>
      </c>
      <c r="B1" s="248"/>
      <c r="C1" s="248"/>
      <c r="D1" s="248"/>
      <c r="E1" s="248"/>
    </row>
    <row r="2" spans="1:5" ht="14.25">
      <c r="A2" s="249"/>
      <c r="B2" s="249"/>
      <c r="C2" s="250" t="str">
        <f>'主要指标'!B2</f>
        <v>1-2月</v>
      </c>
      <c r="D2" s="251" t="s">
        <v>460</v>
      </c>
      <c r="E2" s="251"/>
    </row>
    <row r="3" spans="1:5" ht="26.25" customHeight="1">
      <c r="A3" s="252" t="s">
        <v>461</v>
      </c>
      <c r="B3" s="253"/>
      <c r="C3" s="254" t="s">
        <v>462</v>
      </c>
      <c r="D3" s="254"/>
      <c r="E3" s="273" t="s">
        <v>463</v>
      </c>
    </row>
    <row r="4" spans="1:12" ht="19.5" customHeight="1">
      <c r="A4" s="255"/>
      <c r="B4" s="256"/>
      <c r="C4" s="257" t="s">
        <v>35</v>
      </c>
      <c r="D4" s="257" t="s">
        <v>36</v>
      </c>
      <c r="E4" s="274" t="s">
        <v>259</v>
      </c>
      <c r="H4" s="43"/>
      <c r="I4" s="43"/>
      <c r="J4" s="43"/>
      <c r="K4" s="43"/>
      <c r="L4" s="43"/>
    </row>
    <row r="5" spans="1:12" ht="21" customHeight="1">
      <c r="A5" s="258" t="s">
        <v>416</v>
      </c>
      <c r="B5" s="259"/>
      <c r="C5" s="260">
        <v>334234.82999999996</v>
      </c>
      <c r="D5" s="261">
        <v>15.891560520088731</v>
      </c>
      <c r="E5" s="275">
        <v>-0.5182180630450173</v>
      </c>
      <c r="F5" s="276"/>
      <c r="G5" s="4"/>
      <c r="H5" s="276"/>
      <c r="I5" s="279"/>
      <c r="J5" s="279"/>
      <c r="K5" s="279"/>
      <c r="L5" s="279"/>
    </row>
    <row r="6" spans="1:12" ht="21" customHeight="1">
      <c r="A6" s="258" t="s">
        <v>417</v>
      </c>
      <c r="B6" s="259"/>
      <c r="C6" s="260">
        <v>43749.70999999999</v>
      </c>
      <c r="D6" s="261">
        <v>31.065912960272755</v>
      </c>
      <c r="E6" s="275">
        <v>-25.155184653934448</v>
      </c>
      <c r="F6" s="276"/>
      <c r="G6" s="4"/>
      <c r="H6" s="276"/>
      <c r="I6" s="279"/>
      <c r="J6" s="279"/>
      <c r="K6" s="279"/>
      <c r="L6" s="279"/>
    </row>
    <row r="7" spans="1:11" ht="21" customHeight="1">
      <c r="A7" s="258" t="s">
        <v>418</v>
      </c>
      <c r="B7" s="259"/>
      <c r="C7" s="260">
        <v>39841.95</v>
      </c>
      <c r="D7" s="261">
        <v>10.054737398051032</v>
      </c>
      <c r="E7" s="275">
        <v>11.226385015162244</v>
      </c>
      <c r="F7" s="276"/>
      <c r="G7" s="4"/>
      <c r="H7" s="276"/>
      <c r="I7" s="279"/>
      <c r="J7" s="279"/>
      <c r="K7" s="279"/>
    </row>
    <row r="8" spans="1:12" ht="21" customHeight="1">
      <c r="A8" s="262" t="s">
        <v>419</v>
      </c>
      <c r="B8" s="263" t="s">
        <v>420</v>
      </c>
      <c r="C8" s="260">
        <v>12683.570000000002</v>
      </c>
      <c r="D8" s="261">
        <v>15.330239933949287</v>
      </c>
      <c r="E8" s="275">
        <v>14.104635200977489</v>
      </c>
      <c r="F8" s="276"/>
      <c r="G8" s="4"/>
      <c r="H8" s="276"/>
      <c r="I8" s="279"/>
      <c r="J8" s="279"/>
      <c r="K8" s="279"/>
      <c r="L8" s="279"/>
    </row>
    <row r="9" spans="1:12" ht="21" customHeight="1">
      <c r="A9" s="262"/>
      <c r="B9" s="263" t="s">
        <v>421</v>
      </c>
      <c r="C9" s="260">
        <v>9054.410000000002</v>
      </c>
      <c r="D9" s="261">
        <v>26.1019493804516</v>
      </c>
      <c r="E9" s="275">
        <v>19.400772088234785</v>
      </c>
      <c r="F9" s="276"/>
      <c r="G9" s="4"/>
      <c r="H9" s="276"/>
      <c r="I9" s="279"/>
      <c r="J9" s="279"/>
      <c r="K9" s="279"/>
      <c r="L9" s="279"/>
    </row>
    <row r="10" spans="1:12" ht="21" customHeight="1">
      <c r="A10" s="258" t="s">
        <v>422</v>
      </c>
      <c r="B10" s="259"/>
      <c r="C10" s="260">
        <v>85551.85</v>
      </c>
      <c r="D10" s="261">
        <v>34.64916270649826</v>
      </c>
      <c r="E10" s="275">
        <v>25.457541052774914</v>
      </c>
      <c r="F10" s="276"/>
      <c r="G10" s="4"/>
      <c r="H10" s="276"/>
      <c r="I10" s="279"/>
      <c r="J10" s="279"/>
      <c r="K10" s="279"/>
      <c r="L10" s="279"/>
    </row>
    <row r="11" spans="1:8" ht="21" customHeight="1">
      <c r="A11" s="258" t="s">
        <v>423</v>
      </c>
      <c r="B11" s="259"/>
      <c r="C11" s="260">
        <v>5894.580000000002</v>
      </c>
      <c r="D11" s="261">
        <v>3.7926183135271287</v>
      </c>
      <c r="E11" s="275">
        <v>-9.101919746764164</v>
      </c>
      <c r="F11" s="276"/>
      <c r="G11" s="4"/>
      <c r="H11" s="276"/>
    </row>
    <row r="12" spans="1:5" ht="21" customHeight="1">
      <c r="A12" s="258" t="s">
        <v>424</v>
      </c>
      <c r="B12" s="259"/>
      <c r="C12" s="264">
        <v>150142.32999999993</v>
      </c>
      <c r="D12" s="265">
        <v>5.418573840970069</v>
      </c>
      <c r="E12" s="277">
        <v>-5.3035117934114755</v>
      </c>
    </row>
    <row r="13" spans="1:5" ht="21" customHeight="1">
      <c r="A13" s="266" t="s">
        <v>425</v>
      </c>
      <c r="B13" s="267"/>
      <c r="C13" s="268"/>
      <c r="D13" s="269"/>
      <c r="E13" s="278"/>
    </row>
    <row r="14" spans="1:8" ht="13.5">
      <c r="A14" s="43"/>
      <c r="B14" s="43"/>
      <c r="C14" s="270"/>
      <c r="D14" s="271"/>
      <c r="E14" s="271"/>
      <c r="H14" s="276"/>
    </row>
    <row r="15" spans="1:5" ht="13.5">
      <c r="A15" s="43"/>
      <c r="B15" s="43"/>
      <c r="C15" s="270"/>
      <c r="D15" s="271"/>
      <c r="E15" s="271"/>
    </row>
    <row r="16" spans="1:5" ht="13.5">
      <c r="A16" s="43"/>
      <c r="B16" s="43"/>
      <c r="C16" s="270"/>
      <c r="D16" s="271"/>
      <c r="E16" s="271"/>
    </row>
    <row r="17" spans="1:5" ht="13.5">
      <c r="A17" s="43"/>
      <c r="B17" s="43"/>
      <c r="C17" s="270"/>
      <c r="D17" s="271"/>
      <c r="E17" s="271"/>
    </row>
    <row r="18" spans="1:5" ht="13.5">
      <c r="A18" s="43"/>
      <c r="B18" s="43"/>
      <c r="C18" s="270"/>
      <c r="D18" s="271"/>
      <c r="E18" s="271"/>
    </row>
    <row r="19" spans="1:5" ht="13.5">
      <c r="A19" s="43"/>
      <c r="B19" s="43"/>
      <c r="C19" s="270"/>
      <c r="D19" s="271"/>
      <c r="E19" s="271"/>
    </row>
    <row r="20" spans="1:5" ht="13.5">
      <c r="A20" s="43"/>
      <c r="B20" s="43"/>
      <c r="C20" s="270"/>
      <c r="D20" s="271"/>
      <c r="E20" s="271"/>
    </row>
    <row r="21" spans="1:5" ht="13.5">
      <c r="A21" s="43"/>
      <c r="B21" s="43"/>
      <c r="C21" s="272"/>
      <c r="D21" s="272"/>
      <c r="E21" s="43"/>
    </row>
  </sheetData>
  <sheetProtection/>
  <mergeCells count="12">
    <mergeCell ref="A1:E1"/>
    <mergeCell ref="D2:E2"/>
    <mergeCell ref="C3:D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8" sqref="I18"/>
    </sheetView>
  </sheetViews>
  <sheetFormatPr defaultColWidth="8.875" defaultRowHeight="14.25"/>
  <cols>
    <col min="1" max="1" width="19.625" style="3" customWidth="1"/>
    <col min="2" max="2" width="8.50390625" style="244" customWidth="1"/>
    <col min="3" max="3" width="8.625" style="245" customWidth="1"/>
    <col min="4" max="4" width="8.875" style="244" customWidth="1"/>
    <col min="5" max="5" width="9.00390625" style="245" customWidth="1"/>
    <col min="6" max="6" width="9.00390625" style="3" customWidth="1"/>
    <col min="7" max="7" width="12.625" style="3" bestFit="1" customWidth="1"/>
    <col min="8" max="8" width="9.00390625" style="3" customWidth="1"/>
    <col min="9" max="9" width="12.625" style="3" bestFit="1" customWidth="1"/>
    <col min="10" max="32" width="9.00390625" style="3" customWidth="1"/>
    <col min="33" max="16384" width="8.875" style="3" customWidth="1"/>
  </cols>
  <sheetData>
    <row r="1" spans="1:5" s="1" customFormat="1" ht="22.5" customHeight="1">
      <c r="A1" s="96" t="s">
        <v>464</v>
      </c>
      <c r="B1" s="96"/>
      <c r="C1" s="96"/>
      <c r="D1" s="96"/>
      <c r="E1" s="96"/>
    </row>
    <row r="2" spans="2:5" s="1" customFormat="1" ht="15" customHeight="1">
      <c r="B2" s="216"/>
      <c r="C2" s="215" t="str">
        <f>'主要指标'!B2</f>
        <v>1-2月</v>
      </c>
      <c r="D2" s="216"/>
      <c r="E2" s="216" t="s">
        <v>465</v>
      </c>
    </row>
    <row r="3" spans="1:5" s="1" customFormat="1" ht="24.75" customHeight="1">
      <c r="A3" s="217" t="s">
        <v>34</v>
      </c>
      <c r="B3" s="9" t="s">
        <v>67</v>
      </c>
      <c r="C3" s="10" t="s">
        <v>259</v>
      </c>
      <c r="D3" s="9" t="s">
        <v>35</v>
      </c>
      <c r="E3" s="246" t="s">
        <v>259</v>
      </c>
    </row>
    <row r="4" spans="1:6" s="1" customFormat="1" ht="24.75" customHeight="1">
      <c r="A4" s="220" t="s">
        <v>43</v>
      </c>
      <c r="B4" s="89">
        <v>165.22736</v>
      </c>
      <c r="C4" s="73">
        <v>-23.111</v>
      </c>
      <c r="D4" s="89">
        <v>414.81582590000005</v>
      </c>
      <c r="E4" s="76">
        <v>9.333</v>
      </c>
      <c r="F4" s="21"/>
    </row>
    <row r="5" spans="1:6" s="1" customFormat="1" ht="24.75" customHeight="1">
      <c r="A5" s="220" t="s">
        <v>466</v>
      </c>
      <c r="B5" s="89">
        <v>36.756967</v>
      </c>
      <c r="C5" s="73">
        <v>-26.31375</v>
      </c>
      <c r="D5" s="89">
        <v>95.01368939999999</v>
      </c>
      <c r="E5" s="76">
        <v>11.795</v>
      </c>
      <c r="F5" s="21"/>
    </row>
    <row r="6" spans="1:6" s="1" customFormat="1" ht="24.75" customHeight="1">
      <c r="A6" s="77" t="s">
        <v>467</v>
      </c>
      <c r="B6" s="89">
        <v>12.861128</v>
      </c>
      <c r="C6" s="73">
        <v>-28.451</v>
      </c>
      <c r="D6" s="89">
        <v>32.583308599999995</v>
      </c>
      <c r="E6" s="76">
        <v>4.1055</v>
      </c>
      <c r="F6" s="21"/>
    </row>
    <row r="7" spans="1:6" s="1" customFormat="1" ht="24.75" customHeight="1">
      <c r="A7" s="77" t="s">
        <v>468</v>
      </c>
      <c r="B7" s="89">
        <v>13.7348555</v>
      </c>
      <c r="C7" s="73">
        <v>-27.4947</v>
      </c>
      <c r="D7" s="89">
        <v>36.4505979</v>
      </c>
      <c r="E7" s="76">
        <v>16.4917</v>
      </c>
      <c r="F7" s="21"/>
    </row>
    <row r="8" spans="1:6" s="1" customFormat="1" ht="24.75" customHeight="1">
      <c r="A8" s="77" t="s">
        <v>469</v>
      </c>
      <c r="B8" s="89">
        <v>10.1609835</v>
      </c>
      <c r="C8" s="73">
        <v>-21.538</v>
      </c>
      <c r="D8" s="89">
        <v>25.9797829</v>
      </c>
      <c r="E8" s="76">
        <v>16.83</v>
      </c>
      <c r="F8" s="21"/>
    </row>
    <row r="9" spans="1:11" s="1" customFormat="1" ht="24.75" customHeight="1">
      <c r="A9" s="77" t="s">
        <v>470</v>
      </c>
      <c r="B9" s="89">
        <v>25.9288784</v>
      </c>
      <c r="C9" s="73">
        <v>-24.695</v>
      </c>
      <c r="D9" s="89">
        <v>62.409515199999994</v>
      </c>
      <c r="E9" s="76">
        <v>-3.036</v>
      </c>
      <c r="F9" s="21"/>
      <c r="J9" s="247"/>
      <c r="K9" s="247"/>
    </row>
    <row r="10" spans="1:11" s="1" customFormat="1" ht="24.75" customHeight="1">
      <c r="A10" s="77" t="s">
        <v>471</v>
      </c>
      <c r="B10" s="89">
        <v>19.266303999999998</v>
      </c>
      <c r="C10" s="73">
        <v>-22.726</v>
      </c>
      <c r="D10" s="89">
        <v>47.0768088</v>
      </c>
      <c r="E10" s="76">
        <v>5.211</v>
      </c>
      <c r="F10" s="21"/>
      <c r="J10" s="247"/>
      <c r="K10" s="247"/>
    </row>
    <row r="11" spans="1:6" s="1" customFormat="1" ht="24.75" customHeight="1">
      <c r="A11" s="77" t="s">
        <v>472</v>
      </c>
      <c r="B11" s="89">
        <v>26.9918959</v>
      </c>
      <c r="C11" s="73">
        <v>-23.2875</v>
      </c>
      <c r="D11" s="89">
        <v>70.9310571</v>
      </c>
      <c r="E11" s="76">
        <v>18.36</v>
      </c>
      <c r="F11" s="21"/>
    </row>
    <row r="12" spans="1:6" s="1" customFormat="1" ht="24.75" customHeight="1">
      <c r="A12" s="77" t="s">
        <v>473</v>
      </c>
      <c r="B12" s="89">
        <v>21.3394412</v>
      </c>
      <c r="C12" s="73">
        <v>-20.24</v>
      </c>
      <c r="D12" s="89">
        <v>52.236936299999996</v>
      </c>
      <c r="E12" s="76">
        <v>10.217</v>
      </c>
      <c r="F12" s="21"/>
    </row>
    <row r="13" spans="1:6" s="1" customFormat="1" ht="24.75" customHeight="1">
      <c r="A13" s="77" t="s">
        <v>474</v>
      </c>
      <c r="B13" s="89">
        <v>24.9391496</v>
      </c>
      <c r="C13" s="73">
        <v>-21.9635</v>
      </c>
      <c r="D13" s="89">
        <v>64.48336450000001</v>
      </c>
      <c r="E13" s="76">
        <v>10.0009</v>
      </c>
      <c r="F13" s="21"/>
    </row>
    <row r="14" spans="1:6" s="1" customFormat="1" ht="24.75" customHeight="1">
      <c r="A14" s="78" t="s">
        <v>475</v>
      </c>
      <c r="B14" s="92">
        <v>10.2450257</v>
      </c>
      <c r="C14" s="80">
        <v>-10.417</v>
      </c>
      <c r="D14" s="92">
        <v>21.8351925</v>
      </c>
      <c r="E14" s="81">
        <v>7.929</v>
      </c>
      <c r="F14" s="21"/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G29" sqref="G29"/>
    </sheetView>
  </sheetViews>
  <sheetFormatPr defaultColWidth="8.875" defaultRowHeight="14.25"/>
  <cols>
    <col min="1" max="1" width="18.00390625" style="3" customWidth="1"/>
    <col min="2" max="2" width="10.125" style="3" bestFit="1" customWidth="1"/>
    <col min="3" max="3" width="9.00390625" style="4" customWidth="1"/>
    <col min="4" max="4" width="11.50390625" style="3" customWidth="1"/>
    <col min="5" max="5" width="9.00390625" style="4" customWidth="1"/>
    <col min="6" max="6" width="9.00390625" style="3" customWidth="1"/>
    <col min="7" max="7" width="9.625" style="3" bestFit="1" customWidth="1"/>
    <col min="8" max="9" width="12.625" style="3" bestFit="1" customWidth="1"/>
    <col min="10" max="10" width="9.125" style="3" bestFit="1" customWidth="1"/>
    <col min="11" max="32" width="9.00390625" style="3" customWidth="1"/>
    <col min="33" max="16384" width="8.875" style="3" customWidth="1"/>
  </cols>
  <sheetData>
    <row r="1" spans="1:5" s="1" customFormat="1" ht="22.5" customHeight="1">
      <c r="A1" s="96" t="s">
        <v>476</v>
      </c>
      <c r="B1" s="96"/>
      <c r="C1" s="96"/>
      <c r="D1" s="96"/>
      <c r="E1" s="96"/>
    </row>
    <row r="2" spans="2:5" s="1" customFormat="1" ht="15" customHeight="1">
      <c r="B2" s="216"/>
      <c r="C2" s="215" t="str">
        <f>'主要指标'!B2</f>
        <v>1-2月</v>
      </c>
      <c r="D2" s="216"/>
      <c r="E2" s="216" t="s">
        <v>465</v>
      </c>
    </row>
    <row r="3" spans="1:5" s="1" customFormat="1" ht="25.5" customHeight="1">
      <c r="A3" s="226" t="s">
        <v>34</v>
      </c>
      <c r="B3" s="218" t="s">
        <v>67</v>
      </c>
      <c r="C3" s="219" t="s">
        <v>259</v>
      </c>
      <c r="D3" s="218" t="s">
        <v>35</v>
      </c>
      <c r="E3" s="222" t="s">
        <v>259</v>
      </c>
    </row>
    <row r="4" spans="1:10" s="1" customFormat="1" ht="15" customHeight="1">
      <c r="A4" s="227" t="s">
        <v>45</v>
      </c>
      <c r="B4" s="228">
        <v>38.254791499999996</v>
      </c>
      <c r="C4" s="229">
        <v>-23.155</v>
      </c>
      <c r="D4" s="228">
        <v>90.0257691</v>
      </c>
      <c r="E4" s="237">
        <v>3.114</v>
      </c>
      <c r="F4" s="21"/>
      <c r="G4" s="21"/>
      <c r="H4" s="21"/>
      <c r="I4" s="21"/>
      <c r="J4" s="21"/>
    </row>
    <row r="5" spans="1:15" s="1" customFormat="1" ht="15" customHeight="1">
      <c r="A5" s="230" t="s">
        <v>477</v>
      </c>
      <c r="B5" s="231">
        <v>9.0117718</v>
      </c>
      <c r="C5" s="232">
        <v>-33.08625</v>
      </c>
      <c r="D5" s="231">
        <v>23.7845361</v>
      </c>
      <c r="E5" s="238">
        <v>9.19625</v>
      </c>
      <c r="F5" s="21"/>
      <c r="G5" s="223"/>
      <c r="H5" s="21"/>
      <c r="I5" s="21"/>
      <c r="J5" s="243"/>
      <c r="L5" s="224"/>
      <c r="M5" s="224"/>
      <c r="N5" s="224"/>
      <c r="O5" s="224"/>
    </row>
    <row r="6" spans="1:15" s="1" customFormat="1" ht="15" customHeight="1">
      <c r="A6" s="230" t="s">
        <v>467</v>
      </c>
      <c r="B6" s="231">
        <v>2.8831265999999998</v>
      </c>
      <c r="C6" s="232">
        <v>-29.279</v>
      </c>
      <c r="D6" s="231">
        <v>7.753986899999999</v>
      </c>
      <c r="E6" s="238">
        <v>5.593</v>
      </c>
      <c r="F6" s="21"/>
      <c r="G6" s="223"/>
      <c r="H6" s="21"/>
      <c r="I6" s="21"/>
      <c r="J6" s="243"/>
      <c r="L6" s="224"/>
      <c r="M6" s="224"/>
      <c r="N6" s="224"/>
      <c r="O6" s="224"/>
    </row>
    <row r="7" spans="1:15" s="1" customFormat="1" ht="15" customHeight="1">
      <c r="A7" s="230" t="s">
        <v>468</v>
      </c>
      <c r="B7" s="231">
        <v>4.2808002</v>
      </c>
      <c r="C7" s="232">
        <v>-43.9671</v>
      </c>
      <c r="D7" s="231">
        <v>11.198238400000001</v>
      </c>
      <c r="E7" s="238">
        <v>-0.777</v>
      </c>
      <c r="F7" s="21"/>
      <c r="G7" s="239"/>
      <c r="H7" s="21"/>
      <c r="I7" s="21"/>
      <c r="J7" s="243"/>
      <c r="L7" s="224"/>
      <c r="M7" s="224"/>
      <c r="N7" s="224"/>
      <c r="O7" s="224"/>
    </row>
    <row r="8" spans="1:15" s="1" customFormat="1" ht="15" customHeight="1">
      <c r="A8" s="230" t="s">
        <v>469</v>
      </c>
      <c r="B8" s="231">
        <v>1.847845</v>
      </c>
      <c r="C8" s="232">
        <v>3.627</v>
      </c>
      <c r="D8" s="231">
        <v>4.8323108</v>
      </c>
      <c r="E8" s="238">
        <v>57.204</v>
      </c>
      <c r="F8" s="21"/>
      <c r="G8" s="240"/>
      <c r="H8" s="21"/>
      <c r="I8" s="21"/>
      <c r="J8" s="240"/>
      <c r="L8" s="224"/>
      <c r="M8" s="224"/>
      <c r="N8" s="224"/>
      <c r="O8" s="224"/>
    </row>
    <row r="9" spans="1:15" s="1" customFormat="1" ht="15" customHeight="1">
      <c r="A9" s="230" t="s">
        <v>470</v>
      </c>
      <c r="B9" s="231">
        <v>10.286121099999999</v>
      </c>
      <c r="C9" s="232">
        <v>-18.513</v>
      </c>
      <c r="D9" s="231">
        <v>21.784773700000002</v>
      </c>
      <c r="E9" s="238">
        <v>-13.079</v>
      </c>
      <c r="F9" s="21"/>
      <c r="G9" s="241"/>
      <c r="H9" s="21"/>
      <c r="I9" s="21"/>
      <c r="J9" s="241"/>
      <c r="L9" s="225"/>
      <c r="M9" s="225"/>
      <c r="N9" s="225"/>
      <c r="O9" s="225"/>
    </row>
    <row r="10" spans="1:15" s="1" customFormat="1" ht="15" customHeight="1">
      <c r="A10" s="230" t="s">
        <v>471</v>
      </c>
      <c r="B10" s="231">
        <v>2.2022798</v>
      </c>
      <c r="C10" s="232">
        <v>-35.53</v>
      </c>
      <c r="D10" s="231">
        <v>5.5779117000000005</v>
      </c>
      <c r="E10" s="238">
        <v>1.323</v>
      </c>
      <c r="F10" s="21"/>
      <c r="G10" s="240"/>
      <c r="H10" s="21"/>
      <c r="I10" s="21"/>
      <c r="J10" s="240"/>
      <c r="L10" s="225"/>
      <c r="M10" s="225"/>
      <c r="N10" s="225"/>
      <c r="O10" s="225"/>
    </row>
    <row r="11" spans="1:15" s="1" customFormat="1" ht="15" customHeight="1">
      <c r="A11" s="230" t="s">
        <v>472</v>
      </c>
      <c r="B11" s="231">
        <v>9.753766500000001</v>
      </c>
      <c r="C11" s="232">
        <v>-8.556</v>
      </c>
      <c r="D11" s="231">
        <v>22.435571600000003</v>
      </c>
      <c r="E11" s="238">
        <v>15.759</v>
      </c>
      <c r="F11" s="21"/>
      <c r="G11" s="239"/>
      <c r="H11" s="21"/>
      <c r="I11" s="21"/>
      <c r="J11" s="243"/>
      <c r="L11" s="225"/>
      <c r="M11" s="225"/>
      <c r="N11" s="225"/>
      <c r="O11" s="225"/>
    </row>
    <row r="12" spans="1:15" s="1" customFormat="1" ht="15" customHeight="1">
      <c r="A12" s="230" t="s">
        <v>473</v>
      </c>
      <c r="B12" s="231">
        <v>3.9455812</v>
      </c>
      <c r="C12" s="232">
        <v>-31.8205</v>
      </c>
      <c r="D12" s="231">
        <v>9.591275600000001</v>
      </c>
      <c r="E12" s="238">
        <v>0.5355</v>
      </c>
      <c r="F12" s="21"/>
      <c r="G12" s="239"/>
      <c r="H12" s="21"/>
      <c r="I12" s="21"/>
      <c r="J12" s="243"/>
      <c r="L12" s="225"/>
      <c r="M12" s="225"/>
      <c r="N12" s="225"/>
      <c r="O12" s="225"/>
    </row>
    <row r="13" spans="1:15" s="1" customFormat="1" ht="15" customHeight="1">
      <c r="A13" s="230" t="s">
        <v>474</v>
      </c>
      <c r="B13" s="231">
        <v>2.9274104</v>
      </c>
      <c r="C13" s="232">
        <v>-29.8224</v>
      </c>
      <c r="D13" s="231">
        <v>6.5168247</v>
      </c>
      <c r="E13" s="238">
        <v>-5.1993</v>
      </c>
      <c r="F13" s="21"/>
      <c r="G13" s="239"/>
      <c r="H13" s="21"/>
      <c r="I13" s="21"/>
      <c r="J13" s="243"/>
      <c r="L13" s="225"/>
      <c r="M13" s="225"/>
      <c r="N13" s="225"/>
      <c r="O13" s="225"/>
    </row>
    <row r="14" spans="1:15" s="1" customFormat="1" ht="15" customHeight="1">
      <c r="A14" s="230" t="s">
        <v>475</v>
      </c>
      <c r="B14" s="231">
        <v>0.1278608</v>
      </c>
      <c r="C14" s="232">
        <v>-14.036</v>
      </c>
      <c r="D14" s="231">
        <v>0.3348758</v>
      </c>
      <c r="E14" s="238">
        <v>48.627</v>
      </c>
      <c r="F14" s="21"/>
      <c r="G14" s="239"/>
      <c r="H14" s="21"/>
      <c r="I14" s="21"/>
      <c r="J14" s="243"/>
      <c r="L14" s="225"/>
      <c r="M14" s="225"/>
      <c r="N14" s="225"/>
      <c r="O14" s="225"/>
    </row>
    <row r="15" spans="1:15" s="1" customFormat="1" ht="15" customHeight="1">
      <c r="A15" s="220" t="s">
        <v>478</v>
      </c>
      <c r="B15" s="231">
        <v>119.5148979</v>
      </c>
      <c r="C15" s="232">
        <v>-23.419</v>
      </c>
      <c r="D15" s="231">
        <v>295.0274932</v>
      </c>
      <c r="E15" s="238">
        <v>7.02</v>
      </c>
      <c r="F15" s="21"/>
      <c r="G15" s="21"/>
      <c r="H15" s="21"/>
      <c r="I15" s="21"/>
      <c r="J15" s="21"/>
      <c r="L15" s="225"/>
      <c r="M15" s="225"/>
      <c r="N15" s="225"/>
      <c r="O15" s="225"/>
    </row>
    <row r="16" spans="1:15" s="1" customFormat="1" ht="15" customHeight="1">
      <c r="A16" s="230" t="s">
        <v>477</v>
      </c>
      <c r="B16" s="231">
        <v>25.746789300000003</v>
      </c>
      <c r="C16" s="232">
        <v>-28.5075</v>
      </c>
      <c r="D16" s="231">
        <v>66.8250416</v>
      </c>
      <c r="E16" s="238">
        <v>11.08625</v>
      </c>
      <c r="F16" s="21"/>
      <c r="G16" s="239"/>
      <c r="H16" s="21"/>
      <c r="I16" s="21"/>
      <c r="J16" s="243"/>
      <c r="L16" s="225"/>
      <c r="M16" s="225"/>
      <c r="N16" s="225"/>
      <c r="O16" s="225"/>
    </row>
    <row r="17" spans="1:15" s="1" customFormat="1" ht="15" customHeight="1">
      <c r="A17" s="230" t="s">
        <v>467</v>
      </c>
      <c r="B17" s="231">
        <v>9.8216388</v>
      </c>
      <c r="C17" s="232">
        <v>-30.9235</v>
      </c>
      <c r="D17" s="231">
        <v>25.0376123</v>
      </c>
      <c r="E17" s="238">
        <v>2.788</v>
      </c>
      <c r="F17" s="21"/>
      <c r="G17" s="239"/>
      <c r="H17" s="21"/>
      <c r="I17" s="21"/>
      <c r="J17" s="21"/>
      <c r="L17" s="225"/>
      <c r="M17" s="225"/>
      <c r="N17" s="225"/>
      <c r="O17" s="225"/>
    </row>
    <row r="18" spans="1:15" s="1" customFormat="1" ht="15" customHeight="1">
      <c r="A18" s="230" t="s">
        <v>468</v>
      </c>
      <c r="B18" s="231">
        <v>10.4956976</v>
      </c>
      <c r="C18" s="232">
        <v>-29.6481</v>
      </c>
      <c r="D18" s="231">
        <v>27.381753500000002</v>
      </c>
      <c r="E18" s="238">
        <v>12.7448</v>
      </c>
      <c r="F18" s="21"/>
      <c r="G18" s="239"/>
      <c r="H18" s="21"/>
      <c r="I18" s="21"/>
      <c r="J18" s="21"/>
      <c r="L18" s="225"/>
      <c r="M18" s="225"/>
      <c r="N18" s="225"/>
      <c r="O18" s="225"/>
    </row>
    <row r="19" spans="1:15" s="1" customFormat="1" ht="15" customHeight="1">
      <c r="A19" s="230" t="s">
        <v>469</v>
      </c>
      <c r="B19" s="231">
        <v>5.4294529</v>
      </c>
      <c r="C19" s="232">
        <v>-21.307</v>
      </c>
      <c r="D19" s="231">
        <v>14.405675800000001</v>
      </c>
      <c r="E19" s="238">
        <v>26.523</v>
      </c>
      <c r="F19" s="21"/>
      <c r="G19" s="239"/>
      <c r="H19" s="21"/>
      <c r="I19" s="21"/>
      <c r="J19" s="21"/>
      <c r="L19" s="225"/>
      <c r="M19" s="225"/>
      <c r="N19" s="225"/>
      <c r="O19" s="225"/>
    </row>
    <row r="20" spans="1:10" ht="15" customHeight="1">
      <c r="A20" s="230" t="s">
        <v>470</v>
      </c>
      <c r="B20" s="231">
        <v>23.308207200000002</v>
      </c>
      <c r="C20" s="232">
        <v>-23.276</v>
      </c>
      <c r="D20" s="231">
        <v>54.838599699999996</v>
      </c>
      <c r="E20" s="238">
        <v>-5.5</v>
      </c>
      <c r="F20" s="43"/>
      <c r="G20" s="43"/>
      <c r="H20" s="43"/>
      <c r="I20" s="43"/>
      <c r="J20" s="43"/>
    </row>
    <row r="21" spans="1:5" ht="15" customHeight="1">
      <c r="A21" s="230" t="s">
        <v>471</v>
      </c>
      <c r="B21" s="231">
        <v>16.456118999999997</v>
      </c>
      <c r="C21" s="232">
        <v>-19.855</v>
      </c>
      <c r="D21" s="231">
        <v>39.0621608</v>
      </c>
      <c r="E21" s="238">
        <v>4.374</v>
      </c>
    </row>
    <row r="22" spans="1:5" ht="15" customHeight="1">
      <c r="A22" s="230" t="s">
        <v>472</v>
      </c>
      <c r="B22" s="231">
        <v>18.1596303</v>
      </c>
      <c r="C22" s="232">
        <v>-21.689</v>
      </c>
      <c r="D22" s="231">
        <v>46.57434980000001</v>
      </c>
      <c r="E22" s="238">
        <v>17.986</v>
      </c>
    </row>
    <row r="23" spans="1:5" ht="15" customHeight="1">
      <c r="A23" s="230" t="s">
        <v>473</v>
      </c>
      <c r="B23" s="231">
        <v>15.004721299999998</v>
      </c>
      <c r="C23" s="232">
        <v>-21.896</v>
      </c>
      <c r="D23" s="231">
        <v>36.417814</v>
      </c>
      <c r="E23" s="238">
        <v>9.911</v>
      </c>
    </row>
    <row r="24" spans="1:5" ht="15" customHeight="1">
      <c r="A24" s="230" t="s">
        <v>474</v>
      </c>
      <c r="B24" s="231">
        <v>16.6390398</v>
      </c>
      <c r="C24" s="232">
        <v>-25.6804</v>
      </c>
      <c r="D24" s="231">
        <v>42.8501312</v>
      </c>
      <c r="E24" s="238">
        <v>4.9686</v>
      </c>
    </row>
    <row r="25" spans="1:5" ht="15" customHeight="1">
      <c r="A25" s="233" t="s">
        <v>475</v>
      </c>
      <c r="B25" s="234">
        <v>6.4483349</v>
      </c>
      <c r="C25" s="235">
        <v>-13.233</v>
      </c>
      <c r="D25" s="234">
        <v>13.4659547</v>
      </c>
      <c r="E25" s="242">
        <v>7.29</v>
      </c>
    </row>
    <row r="26" spans="1:5" ht="13.5">
      <c r="A26" s="236" t="s">
        <v>479</v>
      </c>
      <c r="B26" s="236"/>
      <c r="C26" s="236"/>
      <c r="D26" s="236"/>
      <c r="E26" s="236"/>
    </row>
  </sheetData>
  <sheetProtection/>
  <mergeCells count="2">
    <mergeCell ref="A1:E1"/>
    <mergeCell ref="A26:E2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3" sqref="B3:E3"/>
    </sheetView>
  </sheetViews>
  <sheetFormatPr defaultColWidth="8.875" defaultRowHeight="14.25"/>
  <cols>
    <col min="1" max="1" width="22.375" style="3" customWidth="1"/>
    <col min="2" max="2" width="9.00390625" style="3" customWidth="1"/>
    <col min="3" max="3" width="9.00390625" style="4" customWidth="1"/>
    <col min="4" max="4" width="11.50390625" style="3" customWidth="1"/>
    <col min="5" max="5" width="9.00390625" style="214" customWidth="1"/>
    <col min="6" max="6" width="11.125" style="3" bestFit="1" customWidth="1"/>
    <col min="7" max="8" width="12.625" style="3" bestFit="1" customWidth="1"/>
    <col min="9" max="32" width="9.00390625" style="3" customWidth="1"/>
    <col min="33" max="16384" width="8.875" style="3" customWidth="1"/>
  </cols>
  <sheetData>
    <row r="1" spans="1:5" s="1" customFormat="1" ht="22.5" customHeight="1">
      <c r="A1" s="96" t="s">
        <v>476</v>
      </c>
      <c r="B1" s="96"/>
      <c r="C1" s="96"/>
      <c r="D1" s="96"/>
      <c r="E1" s="96"/>
    </row>
    <row r="2" spans="2:5" s="1" customFormat="1" ht="15" customHeight="1">
      <c r="B2" s="215" t="str">
        <f>'主要指标'!B2</f>
        <v>1-2月</v>
      </c>
      <c r="C2" s="216"/>
      <c r="D2" s="216"/>
      <c r="E2" s="216" t="s">
        <v>465</v>
      </c>
    </row>
    <row r="3" spans="1:5" s="1" customFormat="1" ht="27" customHeight="1">
      <c r="A3" s="217" t="s">
        <v>34</v>
      </c>
      <c r="B3" s="218" t="s">
        <v>67</v>
      </c>
      <c r="C3" s="219" t="s">
        <v>259</v>
      </c>
      <c r="D3" s="218" t="s">
        <v>35</v>
      </c>
      <c r="E3" s="222" t="s">
        <v>259</v>
      </c>
    </row>
    <row r="4" spans="1:8" s="1" customFormat="1" ht="15" customHeight="1">
      <c r="A4" s="220" t="s">
        <v>44</v>
      </c>
      <c r="B4" s="87">
        <v>78.87274719999999</v>
      </c>
      <c r="C4" s="221">
        <v>-19.668</v>
      </c>
      <c r="D4" s="87">
        <v>184.8326671</v>
      </c>
      <c r="E4" s="74">
        <v>3.861</v>
      </c>
      <c r="F4" s="223"/>
      <c r="G4" s="21"/>
      <c r="H4" s="21"/>
    </row>
    <row r="5" spans="1:13" s="1" customFormat="1" ht="15" customHeight="1">
      <c r="A5" s="77" t="s">
        <v>477</v>
      </c>
      <c r="B5" s="89">
        <v>16.2654082</v>
      </c>
      <c r="C5" s="73">
        <v>-27.55125</v>
      </c>
      <c r="D5" s="89">
        <v>40.6350323</v>
      </c>
      <c r="E5" s="76">
        <v>7.77875</v>
      </c>
      <c r="F5" s="223"/>
      <c r="G5" s="21"/>
      <c r="H5" s="21"/>
      <c r="J5" s="224"/>
      <c r="K5" s="224"/>
      <c r="L5" s="224"/>
      <c r="M5" s="224"/>
    </row>
    <row r="6" spans="1:13" s="1" customFormat="1" ht="15" customHeight="1">
      <c r="A6" s="77" t="s">
        <v>467</v>
      </c>
      <c r="B6" s="89">
        <v>5.1060148</v>
      </c>
      <c r="C6" s="73">
        <v>-30.0955</v>
      </c>
      <c r="D6" s="89">
        <v>13.154106399999998</v>
      </c>
      <c r="E6" s="76">
        <v>0.7565</v>
      </c>
      <c r="F6" s="223"/>
      <c r="G6" s="21"/>
      <c r="H6" s="21"/>
      <c r="J6" s="224"/>
      <c r="K6" s="224"/>
      <c r="L6" s="224"/>
      <c r="M6" s="224"/>
    </row>
    <row r="7" spans="1:13" s="1" customFormat="1" ht="15" customHeight="1">
      <c r="A7" s="77" t="s">
        <v>468</v>
      </c>
      <c r="B7" s="89">
        <v>8.1655687</v>
      </c>
      <c r="C7" s="73">
        <v>-22.866</v>
      </c>
      <c r="D7" s="89">
        <v>19.735948999999998</v>
      </c>
      <c r="E7" s="76">
        <v>12.8872</v>
      </c>
      <c r="F7" s="223"/>
      <c r="G7" s="21"/>
      <c r="H7" s="21"/>
      <c r="J7" s="224"/>
      <c r="K7" s="224"/>
      <c r="L7" s="224"/>
      <c r="M7" s="224"/>
    </row>
    <row r="8" spans="1:13" s="1" customFormat="1" ht="15" customHeight="1">
      <c r="A8" s="77" t="s">
        <v>469</v>
      </c>
      <c r="B8" s="89">
        <v>2.9938247</v>
      </c>
      <c r="C8" s="73">
        <v>-34.056</v>
      </c>
      <c r="D8" s="89">
        <v>7.744976899999999</v>
      </c>
      <c r="E8" s="76">
        <v>9.009</v>
      </c>
      <c r="F8" s="223"/>
      <c r="G8" s="21"/>
      <c r="H8" s="21"/>
      <c r="J8" s="224"/>
      <c r="K8" s="224"/>
      <c r="L8" s="224"/>
      <c r="M8" s="224"/>
    </row>
    <row r="9" spans="1:13" s="1" customFormat="1" ht="15" customHeight="1">
      <c r="A9" s="77" t="s">
        <v>470</v>
      </c>
      <c r="B9" s="89">
        <v>18.2706357</v>
      </c>
      <c r="C9" s="73">
        <v>-16.577</v>
      </c>
      <c r="D9" s="89">
        <v>40.0490881</v>
      </c>
      <c r="E9" s="76">
        <v>-9.636</v>
      </c>
      <c r="F9" s="223"/>
      <c r="G9" s="21"/>
      <c r="H9" s="21"/>
      <c r="J9" s="225"/>
      <c r="K9" s="225"/>
      <c r="L9" s="225"/>
      <c r="M9" s="225"/>
    </row>
    <row r="10" spans="1:13" s="1" customFormat="1" ht="15" customHeight="1">
      <c r="A10" s="77" t="s">
        <v>471</v>
      </c>
      <c r="B10" s="89">
        <v>11.414008500000001</v>
      </c>
      <c r="C10" s="73">
        <v>-15.675</v>
      </c>
      <c r="D10" s="89">
        <v>26.0792895</v>
      </c>
      <c r="E10" s="76">
        <v>1.692</v>
      </c>
      <c r="F10" s="223"/>
      <c r="G10" s="21"/>
      <c r="H10" s="21"/>
      <c r="J10" s="225"/>
      <c r="K10" s="225"/>
      <c r="L10" s="225"/>
      <c r="M10" s="225"/>
    </row>
    <row r="11" spans="1:13" s="1" customFormat="1" ht="15" customHeight="1">
      <c r="A11" s="77" t="s">
        <v>472</v>
      </c>
      <c r="B11" s="89">
        <v>13.494549099999999</v>
      </c>
      <c r="C11" s="73">
        <v>-1.5065</v>
      </c>
      <c r="D11" s="89">
        <v>31.206862</v>
      </c>
      <c r="E11" s="76">
        <v>23.545</v>
      </c>
      <c r="F11" s="223"/>
      <c r="G11" s="21"/>
      <c r="H11" s="21"/>
      <c r="J11" s="225"/>
      <c r="K11" s="225"/>
      <c r="L11" s="225"/>
      <c r="M11" s="225"/>
    </row>
    <row r="12" spans="1:13" s="1" customFormat="1" ht="15" customHeight="1">
      <c r="A12" s="77" t="s">
        <v>473</v>
      </c>
      <c r="B12" s="89">
        <v>7.4577625</v>
      </c>
      <c r="C12" s="73">
        <v>-30.659</v>
      </c>
      <c r="D12" s="89">
        <v>18.852851299999998</v>
      </c>
      <c r="E12" s="76">
        <v>7.429</v>
      </c>
      <c r="F12" s="223"/>
      <c r="G12" s="21"/>
      <c r="H12" s="21"/>
      <c r="J12" s="225"/>
      <c r="K12" s="225"/>
      <c r="L12" s="225"/>
      <c r="M12" s="225"/>
    </row>
    <row r="13" spans="1:13" s="1" customFormat="1" ht="15" customHeight="1">
      <c r="A13" s="77" t="s">
        <v>474</v>
      </c>
      <c r="B13" s="89">
        <v>11.3223704</v>
      </c>
      <c r="C13" s="73">
        <v>-23.3369</v>
      </c>
      <c r="D13" s="89">
        <v>27.265658</v>
      </c>
      <c r="E13" s="76">
        <v>-0.5777</v>
      </c>
      <c r="F13" s="223"/>
      <c r="G13" s="21"/>
      <c r="H13" s="21"/>
      <c r="J13" s="225"/>
      <c r="K13" s="225"/>
      <c r="L13" s="225"/>
      <c r="M13" s="225"/>
    </row>
    <row r="14" spans="1:13" s="1" customFormat="1" ht="15" customHeight="1">
      <c r="A14" s="77" t="s">
        <v>475</v>
      </c>
      <c r="B14" s="89">
        <v>3.4627153</v>
      </c>
      <c r="C14" s="73">
        <v>-25.652</v>
      </c>
      <c r="D14" s="89">
        <v>6.8633801</v>
      </c>
      <c r="E14" s="76">
        <v>-9.581</v>
      </c>
      <c r="F14" s="223"/>
      <c r="G14" s="21"/>
      <c r="H14" s="21"/>
      <c r="J14" s="225"/>
      <c r="K14" s="225"/>
      <c r="L14" s="225"/>
      <c r="M14" s="225"/>
    </row>
    <row r="15" spans="1:13" s="1" customFormat="1" ht="15" customHeight="1">
      <c r="A15" s="220" t="s">
        <v>480</v>
      </c>
      <c r="B15" s="89">
        <v>73.1853625</v>
      </c>
      <c r="C15" s="73">
        <v>-25.025</v>
      </c>
      <c r="D15" s="89">
        <v>181.2009445</v>
      </c>
      <c r="E15" s="76">
        <v>5.49</v>
      </c>
      <c r="F15" s="223"/>
      <c r="G15" s="21"/>
      <c r="H15" s="21"/>
      <c r="J15" s="225"/>
      <c r="K15" s="225"/>
      <c r="L15" s="225"/>
      <c r="M15" s="225"/>
    </row>
    <row r="16" spans="1:13" s="1" customFormat="1" ht="15" customHeight="1">
      <c r="A16" s="77" t="s">
        <v>477</v>
      </c>
      <c r="B16" s="89">
        <v>18.9796906</v>
      </c>
      <c r="C16" s="73">
        <v>-28.87875</v>
      </c>
      <c r="D16" s="89">
        <v>49.7385766</v>
      </c>
      <c r="E16" s="76">
        <v>12.5475</v>
      </c>
      <c r="F16" s="223"/>
      <c r="G16" s="21"/>
      <c r="H16" s="21"/>
      <c r="J16" s="225"/>
      <c r="K16" s="225"/>
      <c r="L16" s="225"/>
      <c r="M16" s="225"/>
    </row>
    <row r="17" spans="1:13" s="1" customFormat="1" ht="15" customHeight="1">
      <c r="A17" s="77" t="s">
        <v>467</v>
      </c>
      <c r="B17" s="89">
        <v>6.6520315000000005</v>
      </c>
      <c r="C17" s="73">
        <v>-28.129</v>
      </c>
      <c r="D17" s="89">
        <v>17.102028999999998</v>
      </c>
      <c r="E17" s="76">
        <v>6.2135</v>
      </c>
      <c r="F17" s="223"/>
      <c r="G17" s="21"/>
      <c r="H17" s="21"/>
      <c r="J17" s="225"/>
      <c r="K17" s="225"/>
      <c r="L17" s="225"/>
      <c r="M17" s="225"/>
    </row>
    <row r="18" spans="1:13" s="1" customFormat="1" ht="15" customHeight="1">
      <c r="A18" s="77" t="s">
        <v>468</v>
      </c>
      <c r="B18" s="89">
        <v>6.0879901</v>
      </c>
      <c r="C18" s="73">
        <v>-33.189</v>
      </c>
      <c r="D18" s="89">
        <v>16.1467453</v>
      </c>
      <c r="E18" s="76">
        <v>13.5191</v>
      </c>
      <c r="F18" s="223"/>
      <c r="G18" s="21"/>
      <c r="H18" s="21"/>
      <c r="J18" s="225"/>
      <c r="K18" s="225"/>
      <c r="L18" s="225"/>
      <c r="M18" s="225"/>
    </row>
    <row r="19" spans="1:13" s="1" customFormat="1" ht="15" customHeight="1">
      <c r="A19" s="77" t="s">
        <v>469</v>
      </c>
      <c r="B19" s="89">
        <v>6.239669</v>
      </c>
      <c r="C19" s="73">
        <v>-24.475</v>
      </c>
      <c r="D19" s="89">
        <v>16.4898023</v>
      </c>
      <c r="E19" s="76">
        <v>19.467</v>
      </c>
      <c r="F19" s="223"/>
      <c r="G19" s="21"/>
      <c r="H19" s="21"/>
      <c r="J19" s="225"/>
      <c r="K19" s="225"/>
      <c r="L19" s="225"/>
      <c r="M19" s="225"/>
    </row>
    <row r="20" spans="1:8" ht="15" customHeight="1">
      <c r="A20" s="77" t="s">
        <v>470</v>
      </c>
      <c r="B20" s="89">
        <v>20.3775646</v>
      </c>
      <c r="C20" s="73">
        <v>-21.626</v>
      </c>
      <c r="D20" s="89">
        <v>45.5115425</v>
      </c>
      <c r="E20" s="76">
        <v>-11.22</v>
      </c>
      <c r="F20" s="43"/>
      <c r="G20" s="43"/>
      <c r="H20" s="43"/>
    </row>
    <row r="21" spans="1:5" ht="15" customHeight="1">
      <c r="A21" s="77" t="s">
        <v>471</v>
      </c>
      <c r="B21" s="89">
        <v>6.176266</v>
      </c>
      <c r="C21" s="73">
        <v>-33.693</v>
      </c>
      <c r="D21" s="89">
        <v>16.2340634</v>
      </c>
      <c r="E21" s="76">
        <v>4.5</v>
      </c>
    </row>
    <row r="22" spans="1:5" ht="15" customHeight="1">
      <c r="A22" s="77" t="s">
        <v>472</v>
      </c>
      <c r="B22" s="89">
        <v>13.621350600000001</v>
      </c>
      <c r="C22" s="73">
        <v>-12.7075</v>
      </c>
      <c r="D22" s="89">
        <v>33.6889437</v>
      </c>
      <c r="E22" s="76">
        <v>21.6325</v>
      </c>
    </row>
    <row r="23" spans="1:5" ht="15" customHeight="1">
      <c r="A23" s="77" t="s">
        <v>473</v>
      </c>
      <c r="B23" s="89">
        <v>8.9639743</v>
      </c>
      <c r="C23" s="73">
        <v>-30.3255</v>
      </c>
      <c r="D23" s="89">
        <v>22.4934254</v>
      </c>
      <c r="E23" s="76">
        <v>6.7065</v>
      </c>
    </row>
    <row r="24" spans="1:5" ht="15" customHeight="1">
      <c r="A24" s="77" t="s">
        <v>474</v>
      </c>
      <c r="B24" s="89">
        <v>4.8397668</v>
      </c>
      <c r="C24" s="73">
        <v>-36.5586</v>
      </c>
      <c r="D24" s="89">
        <v>12.9050298</v>
      </c>
      <c r="E24" s="76">
        <v>-2.5724</v>
      </c>
    </row>
    <row r="25" spans="1:5" ht="15" customHeight="1">
      <c r="A25" s="78" t="s">
        <v>475</v>
      </c>
      <c r="B25" s="92">
        <v>0.2267496</v>
      </c>
      <c r="C25" s="80">
        <v>-27.082</v>
      </c>
      <c r="D25" s="92">
        <v>0.6293631</v>
      </c>
      <c r="E25" s="81">
        <v>20.349</v>
      </c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9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11.125" style="121" bestFit="1" customWidth="1"/>
    <col min="2" max="7" width="7.125" style="121" customWidth="1"/>
    <col min="8" max="16384" width="9.00390625" style="121" customWidth="1"/>
  </cols>
  <sheetData>
    <row r="1" spans="1:7" ht="19.5" customHeight="1">
      <c r="A1" s="181" t="s">
        <v>481</v>
      </c>
      <c r="B1" s="181"/>
      <c r="C1" s="181"/>
      <c r="D1" s="181"/>
      <c r="E1" s="181"/>
      <c r="F1" s="181"/>
      <c r="G1" s="181"/>
    </row>
    <row r="2" spans="1:7" ht="15" customHeight="1">
      <c r="A2" s="151"/>
      <c r="B2" s="182"/>
      <c r="C2" s="183"/>
      <c r="D2" s="184" t="str">
        <f>'主要指标'!B2</f>
        <v>1-2月</v>
      </c>
      <c r="E2" s="205" t="s">
        <v>465</v>
      </c>
      <c r="F2" s="205"/>
      <c r="G2" s="205"/>
    </row>
    <row r="3" spans="1:7" ht="14.25">
      <c r="A3" s="154" t="s">
        <v>34</v>
      </c>
      <c r="B3" s="185" t="s">
        <v>482</v>
      </c>
      <c r="C3" s="186" t="s">
        <v>483</v>
      </c>
      <c r="D3" s="187"/>
      <c r="E3" s="206" t="s">
        <v>484</v>
      </c>
      <c r="F3" s="186" t="s">
        <v>485</v>
      </c>
      <c r="G3" s="207"/>
    </row>
    <row r="4" spans="1:7" ht="14.25">
      <c r="A4" s="157"/>
      <c r="B4" s="188"/>
      <c r="C4" s="159" t="s">
        <v>486</v>
      </c>
      <c r="D4" s="177" t="s">
        <v>259</v>
      </c>
      <c r="E4" s="208"/>
      <c r="F4" s="159" t="s">
        <v>486</v>
      </c>
      <c r="G4" s="177" t="s">
        <v>259</v>
      </c>
    </row>
    <row r="5" spans="1:7" ht="14.25">
      <c r="A5" s="170" t="s">
        <v>487</v>
      </c>
      <c r="B5" s="189">
        <v>6765</v>
      </c>
      <c r="C5" s="190">
        <v>2943</v>
      </c>
      <c r="D5" s="191">
        <v>-7.4819</v>
      </c>
      <c r="E5" s="209">
        <v>43.5033259423503</v>
      </c>
      <c r="F5" s="198">
        <v>58.32401</v>
      </c>
      <c r="G5" s="191">
        <v>-14.4486</v>
      </c>
    </row>
    <row r="6" spans="1:7" ht="14.25">
      <c r="A6" s="160" t="s">
        <v>488</v>
      </c>
      <c r="B6" s="192">
        <v>1312</v>
      </c>
      <c r="C6" s="193">
        <v>546</v>
      </c>
      <c r="D6" s="194">
        <v>-4.2105</v>
      </c>
      <c r="E6" s="210">
        <v>41.6158536585366</v>
      </c>
      <c r="F6" s="198">
        <v>9.40599</v>
      </c>
      <c r="G6" s="194">
        <v>-15.6252</v>
      </c>
    </row>
    <row r="7" spans="1:7" ht="14.25">
      <c r="A7" s="160" t="s">
        <v>489</v>
      </c>
      <c r="B7" s="192">
        <v>481</v>
      </c>
      <c r="C7" s="193">
        <v>210</v>
      </c>
      <c r="D7" s="194">
        <v>-3.2258</v>
      </c>
      <c r="E7" s="210">
        <v>43.6590436590437</v>
      </c>
      <c r="F7" s="198">
        <v>3.44597</v>
      </c>
      <c r="G7" s="194">
        <v>-23.287</v>
      </c>
    </row>
    <row r="8" spans="1:7" ht="14.25">
      <c r="A8" s="160" t="s">
        <v>490</v>
      </c>
      <c r="B8" s="192">
        <v>603</v>
      </c>
      <c r="C8" s="193">
        <v>239</v>
      </c>
      <c r="D8" s="194">
        <v>-6.2745</v>
      </c>
      <c r="E8" s="210">
        <v>39.6351575456053</v>
      </c>
      <c r="F8" s="198">
        <v>3.59198</v>
      </c>
      <c r="G8" s="194">
        <v>-21.7585</v>
      </c>
    </row>
    <row r="9" spans="1:7" ht="14.25">
      <c r="A9" s="160" t="s">
        <v>491</v>
      </c>
      <c r="B9" s="192">
        <v>228</v>
      </c>
      <c r="C9" s="193">
        <v>97</v>
      </c>
      <c r="D9" s="194">
        <v>-1.0204</v>
      </c>
      <c r="E9" s="210">
        <v>42.5438596491228</v>
      </c>
      <c r="F9" s="198">
        <v>2.36804</v>
      </c>
      <c r="G9" s="194">
        <v>14.6784</v>
      </c>
    </row>
    <row r="10" spans="1:7" ht="14.25">
      <c r="A10" s="160" t="s">
        <v>470</v>
      </c>
      <c r="B10" s="192">
        <v>812</v>
      </c>
      <c r="C10" s="193">
        <v>343</v>
      </c>
      <c r="D10" s="194">
        <v>-11.3695</v>
      </c>
      <c r="E10" s="210">
        <v>42.2413793103448</v>
      </c>
      <c r="F10" s="198">
        <v>7.08051</v>
      </c>
      <c r="G10" s="194">
        <v>38.8226</v>
      </c>
    </row>
    <row r="11" spans="1:7" ht="14.25">
      <c r="A11" s="160" t="s">
        <v>471</v>
      </c>
      <c r="B11" s="192">
        <v>801</v>
      </c>
      <c r="C11" s="193">
        <v>331</v>
      </c>
      <c r="D11" s="194">
        <v>-8.8154</v>
      </c>
      <c r="E11" s="210">
        <v>41.3233458177278</v>
      </c>
      <c r="F11" s="198">
        <v>5.68026</v>
      </c>
      <c r="G11" s="194">
        <v>3.8612</v>
      </c>
    </row>
    <row r="12" spans="1:7" ht="14.25">
      <c r="A12" s="160" t="s">
        <v>472</v>
      </c>
      <c r="B12" s="192">
        <v>1676</v>
      </c>
      <c r="C12" s="193">
        <v>778</v>
      </c>
      <c r="D12" s="194">
        <v>-8.2547</v>
      </c>
      <c r="E12" s="210">
        <v>46.4200477326969</v>
      </c>
      <c r="F12" s="198">
        <v>10.48666</v>
      </c>
      <c r="G12" s="194">
        <v>-10.5216</v>
      </c>
    </row>
    <row r="13" spans="1:7" ht="14.25">
      <c r="A13" s="160" t="s">
        <v>473</v>
      </c>
      <c r="B13" s="192">
        <v>794</v>
      </c>
      <c r="C13" s="193">
        <v>351</v>
      </c>
      <c r="D13" s="194">
        <v>-1.9553</v>
      </c>
      <c r="E13" s="210">
        <v>44.2065491183879</v>
      </c>
      <c r="F13" s="198">
        <v>5.96315</v>
      </c>
      <c r="G13" s="194">
        <v>-19.7643</v>
      </c>
    </row>
    <row r="14" spans="1:7" ht="14.25">
      <c r="A14" s="160" t="s">
        <v>474</v>
      </c>
      <c r="B14" s="192">
        <v>1280</v>
      </c>
      <c r="C14" s="193">
        <v>552</v>
      </c>
      <c r="D14" s="194">
        <v>-10.0977</v>
      </c>
      <c r="E14" s="210">
        <v>43.125</v>
      </c>
      <c r="F14" s="198">
        <v>15.95677</v>
      </c>
      <c r="G14" s="194">
        <v>-18.9396</v>
      </c>
    </row>
    <row r="15" spans="1:7" ht="15">
      <c r="A15" s="164" t="s">
        <v>475</v>
      </c>
      <c r="B15" s="195">
        <v>90</v>
      </c>
      <c r="C15" s="196">
        <v>42</v>
      </c>
      <c r="D15" s="197">
        <v>2.439</v>
      </c>
      <c r="E15" s="211">
        <v>46.6666666666667</v>
      </c>
      <c r="F15" s="203">
        <v>3.75067</v>
      </c>
      <c r="G15" s="197">
        <v>-50.7788</v>
      </c>
    </row>
    <row r="16" spans="1:7" ht="15">
      <c r="A16" s="167"/>
      <c r="B16" s="168"/>
      <c r="C16" s="168"/>
      <c r="D16" s="169"/>
      <c r="E16" s="169"/>
      <c r="F16" s="168"/>
      <c r="G16" s="169"/>
    </row>
    <row r="17" spans="1:7" ht="14.25">
      <c r="A17" s="154" t="s">
        <v>34</v>
      </c>
      <c r="B17" s="186" t="s">
        <v>195</v>
      </c>
      <c r="C17" s="187"/>
      <c r="D17" s="186" t="s">
        <v>197</v>
      </c>
      <c r="E17" s="207"/>
      <c r="F17" s="186" t="s">
        <v>272</v>
      </c>
      <c r="G17" s="207"/>
    </row>
    <row r="18" spans="1:7" ht="14.25">
      <c r="A18" s="157"/>
      <c r="B18" s="159" t="s">
        <v>486</v>
      </c>
      <c r="C18" s="159" t="s">
        <v>259</v>
      </c>
      <c r="D18" s="159" t="s">
        <v>486</v>
      </c>
      <c r="E18" s="177" t="s">
        <v>259</v>
      </c>
      <c r="F18" s="159" t="s">
        <v>486</v>
      </c>
      <c r="G18" s="177" t="s">
        <v>259</v>
      </c>
    </row>
    <row r="19" spans="1:7" ht="14.25">
      <c r="A19" s="170" t="s">
        <v>487</v>
      </c>
      <c r="B19" s="198">
        <v>2169.1128</v>
      </c>
      <c r="C19" s="199">
        <v>11.1142</v>
      </c>
      <c r="D19" s="198">
        <v>92.0881</v>
      </c>
      <c r="E19" s="209">
        <v>14.1136</v>
      </c>
      <c r="F19" s="198">
        <v>60.31196</v>
      </c>
      <c r="G19" s="210">
        <v>43.1224</v>
      </c>
    </row>
    <row r="20" spans="1:7" ht="14.25">
      <c r="A20" s="160" t="s">
        <v>488</v>
      </c>
      <c r="B20" s="198">
        <v>475.50417</v>
      </c>
      <c r="C20" s="200">
        <v>14.1374</v>
      </c>
      <c r="D20" s="201">
        <v>25.39709</v>
      </c>
      <c r="E20" s="210">
        <v>15.1992</v>
      </c>
      <c r="F20" s="198">
        <v>19.76087</v>
      </c>
      <c r="G20" s="194">
        <v>27.7825</v>
      </c>
    </row>
    <row r="21" spans="1:7" ht="14.25">
      <c r="A21" s="160" t="s">
        <v>489</v>
      </c>
      <c r="B21" s="198">
        <v>176.3805</v>
      </c>
      <c r="C21" s="202">
        <v>8.702</v>
      </c>
      <c r="D21" s="198">
        <v>6.37259</v>
      </c>
      <c r="E21" s="210">
        <v>-8.106</v>
      </c>
      <c r="F21" s="198">
        <v>4.11285</v>
      </c>
      <c r="G21" s="210">
        <v>-13.6636</v>
      </c>
    </row>
    <row r="22" spans="1:7" ht="14.25">
      <c r="A22" s="160" t="s">
        <v>490</v>
      </c>
      <c r="B22" s="198">
        <v>169.97671</v>
      </c>
      <c r="C22" s="202">
        <v>17.6466</v>
      </c>
      <c r="D22" s="198">
        <v>8.5917</v>
      </c>
      <c r="E22" s="210">
        <v>24.5622</v>
      </c>
      <c r="F22" s="198">
        <v>6.88931</v>
      </c>
      <c r="G22" s="210">
        <v>72.4207</v>
      </c>
    </row>
    <row r="23" spans="1:7" ht="14.25">
      <c r="A23" s="160" t="s">
        <v>491</v>
      </c>
      <c r="B23" s="198">
        <v>129.14696</v>
      </c>
      <c r="C23" s="202">
        <v>17.55</v>
      </c>
      <c r="D23" s="198">
        <v>10.4328</v>
      </c>
      <c r="E23" s="212">
        <v>27.0124</v>
      </c>
      <c r="F23" s="198">
        <v>8.75871</v>
      </c>
      <c r="G23" s="213">
        <v>30.6282</v>
      </c>
    </row>
    <row r="24" spans="1:7" ht="14.25">
      <c r="A24" s="171" t="s">
        <v>470</v>
      </c>
      <c r="B24" s="198">
        <v>272.68554</v>
      </c>
      <c r="C24" s="202">
        <v>-7.4551</v>
      </c>
      <c r="D24" s="198">
        <v>8.75548</v>
      </c>
      <c r="E24" s="210">
        <v>-17.1095</v>
      </c>
      <c r="F24" s="198">
        <v>5.34965</v>
      </c>
      <c r="G24" s="210">
        <v>8.9371</v>
      </c>
    </row>
    <row r="25" spans="1:7" ht="14.25">
      <c r="A25" s="171" t="s">
        <v>471</v>
      </c>
      <c r="B25" s="198">
        <v>193.46822</v>
      </c>
      <c r="C25" s="202">
        <v>12.9397</v>
      </c>
      <c r="D25" s="198">
        <v>22.86159</v>
      </c>
      <c r="E25" s="210">
        <v>6.9064</v>
      </c>
      <c r="F25" s="198">
        <v>17.08118</v>
      </c>
      <c r="G25" s="210">
        <v>6.4295</v>
      </c>
    </row>
    <row r="26" spans="1:7" ht="14.25">
      <c r="A26" s="160" t="s">
        <v>472</v>
      </c>
      <c r="B26" s="198">
        <v>425.09156</v>
      </c>
      <c r="C26" s="202">
        <v>19.8099</v>
      </c>
      <c r="D26" s="198">
        <v>7.8776</v>
      </c>
      <c r="E26" s="210">
        <v>-46.0646</v>
      </c>
      <c r="F26" s="198">
        <v>2.79469</v>
      </c>
      <c r="G26" s="210">
        <v>-58.0372</v>
      </c>
    </row>
    <row r="27" spans="1:7" ht="14.25">
      <c r="A27" s="160" t="s">
        <v>473</v>
      </c>
      <c r="B27" s="198">
        <v>248.87364</v>
      </c>
      <c r="C27" s="202">
        <v>8.0107</v>
      </c>
      <c r="D27" s="198">
        <v>12.84748</v>
      </c>
      <c r="E27" s="210">
        <v>43.971</v>
      </c>
      <c r="F27" s="198">
        <v>7.59091</v>
      </c>
      <c r="G27" s="210">
        <v>103.2084</v>
      </c>
    </row>
    <row r="28" spans="1:7" ht="14.25">
      <c r="A28" s="160" t="s">
        <v>474</v>
      </c>
      <c r="B28" s="198">
        <v>354.85543</v>
      </c>
      <c r="C28" s="202">
        <v>13.2553</v>
      </c>
      <c r="D28" s="198">
        <v>3.37843</v>
      </c>
      <c r="E28" s="210">
        <v>43.7312</v>
      </c>
      <c r="F28" s="198">
        <v>-1.29048</v>
      </c>
      <c r="G28" s="210" t="s">
        <v>38</v>
      </c>
    </row>
    <row r="29" spans="1:7" ht="15">
      <c r="A29" s="164" t="s">
        <v>475</v>
      </c>
      <c r="B29" s="203">
        <v>198.63424</v>
      </c>
      <c r="C29" s="204">
        <v>16.132</v>
      </c>
      <c r="D29" s="203">
        <v>10.97043</v>
      </c>
      <c r="E29" s="211">
        <v>1229.4107</v>
      </c>
      <c r="F29" s="203">
        <v>9.02514</v>
      </c>
      <c r="G29" s="197" t="s">
        <v>38</v>
      </c>
    </row>
  </sheetData>
  <sheetProtection/>
  <mergeCells count="11">
    <mergeCell ref="A1:G1"/>
    <mergeCell ref="E2:G2"/>
    <mergeCell ref="C3:D3"/>
    <mergeCell ref="F3:G3"/>
    <mergeCell ref="B17:C17"/>
    <mergeCell ref="D17:E17"/>
    <mergeCell ref="F17:G17"/>
    <mergeCell ref="A3:A4"/>
    <mergeCell ref="A17:A18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E36" sqref="E36"/>
    </sheetView>
  </sheetViews>
  <sheetFormatPr defaultColWidth="9.00390625" defaultRowHeight="14.25"/>
  <cols>
    <col min="1" max="7" width="10.00390625" style="121" customWidth="1"/>
    <col min="8" max="16384" width="9.00390625" style="121" customWidth="1"/>
  </cols>
  <sheetData>
    <row r="1" spans="1:7" ht="27" customHeight="1">
      <c r="A1" s="150" t="s">
        <v>492</v>
      </c>
      <c r="B1" s="150"/>
      <c r="C1" s="150"/>
      <c r="D1" s="150"/>
      <c r="E1" s="150"/>
      <c r="F1" s="150"/>
      <c r="G1" s="150"/>
    </row>
    <row r="2" spans="1:7" ht="15.75" customHeight="1">
      <c r="A2" s="151"/>
      <c r="B2" s="28"/>
      <c r="C2" s="152"/>
      <c r="D2" s="153" t="str">
        <f>'主要指标'!B2</f>
        <v>1-2月</v>
      </c>
      <c r="E2" s="174"/>
      <c r="F2" s="175" t="s">
        <v>493</v>
      </c>
      <c r="G2" s="175"/>
    </row>
    <row r="3" spans="1:7" ht="14.25">
      <c r="A3" s="154" t="s">
        <v>34</v>
      </c>
      <c r="B3" s="155" t="s">
        <v>494</v>
      </c>
      <c r="C3" s="156"/>
      <c r="D3" s="155" t="s">
        <v>495</v>
      </c>
      <c r="E3" s="156"/>
      <c r="F3" s="155" t="s">
        <v>496</v>
      </c>
      <c r="G3" s="176"/>
    </row>
    <row r="4" spans="1:7" ht="14.25">
      <c r="A4" s="157"/>
      <c r="B4" s="158" t="s">
        <v>257</v>
      </c>
      <c r="C4" s="159" t="s">
        <v>497</v>
      </c>
      <c r="D4" s="158" t="s">
        <v>257</v>
      </c>
      <c r="E4" s="159" t="s">
        <v>497</v>
      </c>
      <c r="F4" s="158" t="s">
        <v>257</v>
      </c>
      <c r="G4" s="177" t="s">
        <v>497</v>
      </c>
    </row>
    <row r="5" spans="1:7" ht="14.25">
      <c r="A5" s="160" t="s">
        <v>487</v>
      </c>
      <c r="B5" s="161">
        <v>2.7805</v>
      </c>
      <c r="C5" s="162">
        <v>0.6218</v>
      </c>
      <c r="D5" s="161">
        <v>53.5815</v>
      </c>
      <c r="E5" s="162">
        <v>-0.8966</v>
      </c>
      <c r="F5" s="161">
        <v>2.8371</v>
      </c>
      <c r="G5" s="178">
        <v>0.6402</v>
      </c>
    </row>
    <row r="6" spans="1:7" ht="14.25">
      <c r="A6" s="160" t="s">
        <v>488</v>
      </c>
      <c r="B6" s="163">
        <v>4.1558</v>
      </c>
      <c r="C6" s="162">
        <v>0.4438</v>
      </c>
      <c r="D6" s="163">
        <v>48.3634</v>
      </c>
      <c r="E6" s="162">
        <v>-1.1477</v>
      </c>
      <c r="F6" s="163">
        <v>4.321</v>
      </c>
      <c r="G6" s="179">
        <v>0.4859</v>
      </c>
    </row>
    <row r="7" spans="1:7" ht="14.25">
      <c r="A7" s="160" t="s">
        <v>489</v>
      </c>
      <c r="B7" s="163">
        <v>2.3318</v>
      </c>
      <c r="C7" s="162">
        <v>-0.6041</v>
      </c>
      <c r="D7" s="163">
        <v>44.9791</v>
      </c>
      <c r="E7" s="162">
        <v>-1.4617</v>
      </c>
      <c r="F7" s="163">
        <v>2.3641</v>
      </c>
      <c r="G7" s="179">
        <v>-0.6512</v>
      </c>
    </row>
    <row r="8" spans="1:7" ht="14.25">
      <c r="A8" s="160" t="s">
        <v>490</v>
      </c>
      <c r="B8" s="163">
        <v>4.0531</v>
      </c>
      <c r="C8" s="162">
        <v>1.2876</v>
      </c>
      <c r="D8" s="163">
        <v>51.0514</v>
      </c>
      <c r="E8" s="162">
        <v>-3.6026</v>
      </c>
      <c r="F8" s="163">
        <v>4.2221</v>
      </c>
      <c r="G8" s="179">
        <v>1.4143</v>
      </c>
    </row>
    <row r="9" spans="1:7" ht="14.25">
      <c r="A9" s="160" t="s">
        <v>491</v>
      </c>
      <c r="B9" s="163">
        <v>6.782</v>
      </c>
      <c r="C9" s="162">
        <v>0.679</v>
      </c>
      <c r="D9" s="163">
        <v>49.2596</v>
      </c>
      <c r="E9" s="162">
        <v>3.4518</v>
      </c>
      <c r="F9" s="163">
        <v>7.2886</v>
      </c>
      <c r="G9" s="179">
        <v>0.7745</v>
      </c>
    </row>
    <row r="10" spans="1:7" ht="14.25">
      <c r="A10" s="160" t="s">
        <v>470</v>
      </c>
      <c r="B10" s="163">
        <v>1.9618</v>
      </c>
      <c r="C10" s="162">
        <v>0.2952</v>
      </c>
      <c r="D10" s="163">
        <v>58.3423</v>
      </c>
      <c r="E10" s="162">
        <v>-3.818</v>
      </c>
      <c r="F10" s="163">
        <v>2.0046</v>
      </c>
      <c r="G10" s="179">
        <v>0.3166</v>
      </c>
    </row>
    <row r="11" spans="1:7" ht="14.25">
      <c r="A11" s="160" t="s">
        <v>471</v>
      </c>
      <c r="B11" s="163">
        <v>8.8289</v>
      </c>
      <c r="C11" s="162">
        <v>-0.5401</v>
      </c>
      <c r="D11" s="163">
        <v>52.8766</v>
      </c>
      <c r="E11" s="162">
        <v>-1.1313</v>
      </c>
      <c r="F11" s="163">
        <v>9.603</v>
      </c>
      <c r="G11" s="179">
        <v>-0.6877</v>
      </c>
    </row>
    <row r="12" spans="1:7" ht="14.25">
      <c r="A12" s="160" t="s">
        <v>472</v>
      </c>
      <c r="B12" s="163">
        <v>0.6574</v>
      </c>
      <c r="C12" s="162">
        <v>-1.2196</v>
      </c>
      <c r="D12" s="163">
        <v>56.1155</v>
      </c>
      <c r="E12" s="162">
        <v>0.1671</v>
      </c>
      <c r="F12" s="163">
        <v>0.6562</v>
      </c>
      <c r="G12" s="179">
        <v>-1.2383</v>
      </c>
    </row>
    <row r="13" spans="1:7" ht="14.25">
      <c r="A13" s="160" t="s">
        <v>473</v>
      </c>
      <c r="B13" s="163">
        <v>3.0501</v>
      </c>
      <c r="C13" s="162">
        <v>1.4289</v>
      </c>
      <c r="D13" s="163">
        <v>51.1186</v>
      </c>
      <c r="E13" s="162">
        <v>-0.9983</v>
      </c>
      <c r="F13" s="163">
        <v>3.1312</v>
      </c>
      <c r="G13" s="179">
        <v>1.4845</v>
      </c>
    </row>
    <row r="14" spans="1:7" ht="14.25">
      <c r="A14" s="160" t="s">
        <v>474</v>
      </c>
      <c r="B14" s="163">
        <v>-0.3637</v>
      </c>
      <c r="C14" s="162">
        <v>0.5308</v>
      </c>
      <c r="D14" s="163">
        <v>55.6239</v>
      </c>
      <c r="E14" s="162">
        <v>1.3579</v>
      </c>
      <c r="F14" s="163">
        <v>-0.3584</v>
      </c>
      <c r="G14" s="179">
        <v>0.5169</v>
      </c>
    </row>
    <row r="15" spans="1:7" ht="15">
      <c r="A15" s="164" t="s">
        <v>475</v>
      </c>
      <c r="B15" s="165">
        <v>4.5436</v>
      </c>
      <c r="C15" s="166">
        <v>5.6411</v>
      </c>
      <c r="D15" s="165">
        <v>54.1686</v>
      </c>
      <c r="E15" s="166">
        <v>-2.4683</v>
      </c>
      <c r="F15" s="173">
        <v>4.62</v>
      </c>
      <c r="G15" s="180">
        <v>5.7275</v>
      </c>
    </row>
    <row r="16" spans="1:7" ht="21.75" customHeight="1">
      <c r="A16" s="167"/>
      <c r="B16" s="168"/>
      <c r="C16" s="169"/>
      <c r="D16" s="169"/>
      <c r="E16" s="169"/>
      <c r="F16" s="174"/>
      <c r="G16" s="174"/>
    </row>
    <row r="17" spans="1:7" ht="14.25">
      <c r="A17" s="154" t="s">
        <v>34</v>
      </c>
      <c r="B17" s="155" t="s">
        <v>498</v>
      </c>
      <c r="C17" s="156"/>
      <c r="D17" s="155" t="s">
        <v>499</v>
      </c>
      <c r="E17" s="176"/>
      <c r="F17" s="155" t="s">
        <v>500</v>
      </c>
      <c r="G17" s="176"/>
    </row>
    <row r="18" spans="1:7" ht="14.25">
      <c r="A18" s="157"/>
      <c r="B18" s="158" t="s">
        <v>257</v>
      </c>
      <c r="C18" s="159" t="s">
        <v>497</v>
      </c>
      <c r="D18" s="158" t="s">
        <v>257</v>
      </c>
      <c r="E18" s="177" t="s">
        <v>497</v>
      </c>
      <c r="F18" s="158" t="s">
        <v>257</v>
      </c>
      <c r="G18" s="177" t="s">
        <v>497</v>
      </c>
    </row>
    <row r="19" spans="1:7" ht="14.25">
      <c r="A19" s="170" t="s">
        <v>487</v>
      </c>
      <c r="B19" s="161">
        <v>49.1622</v>
      </c>
      <c r="C19" s="162">
        <v>-12.6378</v>
      </c>
      <c r="D19" s="161">
        <v>94.5922</v>
      </c>
      <c r="E19" s="178">
        <v>2.4395</v>
      </c>
      <c r="F19" s="161">
        <v>52.2332236246117</v>
      </c>
      <c r="G19" s="178">
        <v>1.72797580965629</v>
      </c>
    </row>
    <row r="20" spans="1:7" ht="14.25">
      <c r="A20" s="160" t="s">
        <v>488</v>
      </c>
      <c r="B20" s="163">
        <v>32.2489</v>
      </c>
      <c r="C20" s="162">
        <v>-9.641</v>
      </c>
      <c r="D20" s="163">
        <v>97.5277101633609</v>
      </c>
      <c r="E20" s="162">
        <v>4.7899512587917</v>
      </c>
      <c r="F20" s="163">
        <v>49.3645707234041</v>
      </c>
      <c r="G20" s="179">
        <v>2.82016033168966</v>
      </c>
    </row>
    <row r="21" spans="1:7" ht="14.25">
      <c r="A21" s="160" t="s">
        <v>489</v>
      </c>
      <c r="B21" s="163">
        <v>45.5887</v>
      </c>
      <c r="C21" s="162">
        <v>-2.9434</v>
      </c>
      <c r="D21" s="163">
        <v>99.6047</v>
      </c>
      <c r="E21" s="179">
        <v>7.3695</v>
      </c>
      <c r="F21" s="163">
        <v>47.1974590977877</v>
      </c>
      <c r="G21" s="179">
        <v>4.19925739086099</v>
      </c>
    </row>
    <row r="22" spans="1:7" ht="14.25">
      <c r="A22" s="160" t="s">
        <v>490</v>
      </c>
      <c r="B22" s="163">
        <v>34.2704</v>
      </c>
      <c r="C22" s="162">
        <v>-19.1958</v>
      </c>
      <c r="D22" s="163">
        <v>94.0128</v>
      </c>
      <c r="E22" s="179">
        <v>4.3074</v>
      </c>
      <c r="F22" s="163">
        <v>65.8914832959711</v>
      </c>
      <c r="G22" s="179">
        <v>1.52441116544259</v>
      </c>
    </row>
    <row r="23" spans="1:7" ht="14.25">
      <c r="A23" s="160" t="s">
        <v>491</v>
      </c>
      <c r="B23" s="163">
        <v>21.2824</v>
      </c>
      <c r="C23" s="162">
        <v>-2.2631</v>
      </c>
      <c r="D23" s="163">
        <v>99.3068</v>
      </c>
      <c r="E23" s="179">
        <v>1.3562</v>
      </c>
      <c r="F23" s="163">
        <v>29.4196785411042</v>
      </c>
      <c r="G23" s="179">
        <v>2.49145398588415</v>
      </c>
    </row>
    <row r="24" spans="1:7" ht="14.25">
      <c r="A24" s="171" t="s">
        <v>470</v>
      </c>
      <c r="B24" s="163">
        <v>56.9623</v>
      </c>
      <c r="C24" s="162">
        <v>6.0152</v>
      </c>
      <c r="D24" s="163">
        <v>91.6661</v>
      </c>
      <c r="E24" s="179">
        <v>-0.6295</v>
      </c>
      <c r="F24" s="163">
        <v>69.6228760214729</v>
      </c>
      <c r="G24" s="179">
        <v>-0.143295677755802</v>
      </c>
    </row>
    <row r="25" spans="1:7" ht="14.25">
      <c r="A25" s="171" t="s">
        <v>471</v>
      </c>
      <c r="B25" s="163">
        <v>24.9556</v>
      </c>
      <c r="C25" s="162">
        <v>-0.4603</v>
      </c>
      <c r="D25" s="163">
        <v>93.3428</v>
      </c>
      <c r="E25" s="179">
        <v>2.7347</v>
      </c>
      <c r="F25" s="163">
        <v>40.0862597253344</v>
      </c>
      <c r="G25" s="179">
        <v>1.15285251871723</v>
      </c>
    </row>
    <row r="26" spans="1:7" ht="14.25">
      <c r="A26" s="160" t="s">
        <v>472</v>
      </c>
      <c r="B26" s="163">
        <v>78.9578</v>
      </c>
      <c r="C26" s="162">
        <v>15.193</v>
      </c>
      <c r="D26" s="163">
        <v>97.9034</v>
      </c>
      <c r="E26" s="179">
        <v>2.8102</v>
      </c>
      <c r="F26" s="163">
        <v>54.3612682605222</v>
      </c>
      <c r="G26" s="179">
        <v>-1.19162111789</v>
      </c>
    </row>
    <row r="27" spans="1:7" ht="14.25">
      <c r="A27" s="160" t="s">
        <v>473</v>
      </c>
      <c r="B27" s="163">
        <v>43.9953</v>
      </c>
      <c r="C27" s="162">
        <v>-22.5549</v>
      </c>
      <c r="D27" s="163">
        <v>91.0029</v>
      </c>
      <c r="E27" s="179">
        <v>3.8499</v>
      </c>
      <c r="F27" s="163">
        <v>54.5034553417622</v>
      </c>
      <c r="G27" s="179">
        <v>8.3473026487309</v>
      </c>
    </row>
    <row r="28" spans="1:7" ht="14.25">
      <c r="A28" s="160" t="s">
        <v>474</v>
      </c>
      <c r="B28" s="163">
        <v>108.799</v>
      </c>
      <c r="C28" s="162">
        <v>-7.802</v>
      </c>
      <c r="D28" s="163">
        <v>93.085</v>
      </c>
      <c r="E28" s="179">
        <v>-1.6205</v>
      </c>
      <c r="F28" s="163">
        <v>57.3722973554202</v>
      </c>
      <c r="G28" s="179">
        <v>2.92524049773471</v>
      </c>
    </row>
    <row r="29" spans="1:7" ht="15">
      <c r="A29" s="172" t="s">
        <v>475</v>
      </c>
      <c r="B29" s="165">
        <v>29.3576</v>
      </c>
      <c r="C29" s="166">
        <v>-103.3306</v>
      </c>
      <c r="D29" s="173">
        <v>93.8236</v>
      </c>
      <c r="E29" s="180">
        <v>4.9341</v>
      </c>
      <c r="F29" s="173">
        <v>25.5771003543104</v>
      </c>
      <c r="G29" s="180">
        <v>-0.970213134466409</v>
      </c>
    </row>
  </sheetData>
  <sheetProtection/>
  <mergeCells count="10">
    <mergeCell ref="A1:G1"/>
    <mergeCell ref="F2:G2"/>
    <mergeCell ref="B3:C3"/>
    <mergeCell ref="D3:E3"/>
    <mergeCell ref="F3:G3"/>
    <mergeCell ref="B17:C17"/>
    <mergeCell ref="D17:E17"/>
    <mergeCell ref="F17:G17"/>
    <mergeCell ref="A3:A4"/>
    <mergeCell ref="A17:A18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8.875" style="118" customWidth="1"/>
    <col min="2" max="2" width="11.25390625" style="119" customWidth="1"/>
    <col min="3" max="3" width="8.625" style="119" bestFit="1" customWidth="1"/>
    <col min="4" max="4" width="10.75390625" style="119" customWidth="1"/>
    <col min="5" max="5" width="8.625" style="119" bestFit="1" customWidth="1"/>
    <col min="6" max="6" width="10.50390625" style="120" customWidth="1"/>
    <col min="7" max="7" width="10.125" style="120" bestFit="1" customWidth="1"/>
    <col min="8" max="8" width="9.00390625" style="118" customWidth="1"/>
    <col min="9" max="11" width="11.125" style="118" bestFit="1" customWidth="1"/>
    <col min="12" max="12" width="12.00390625" style="118" bestFit="1" customWidth="1"/>
    <col min="13" max="13" width="9.25390625" style="118" bestFit="1" customWidth="1"/>
    <col min="14" max="14" width="12.00390625" style="118" bestFit="1" customWidth="1"/>
    <col min="15" max="15" width="9.00390625" style="118" customWidth="1"/>
    <col min="16" max="16" width="11.125" style="118" bestFit="1" customWidth="1"/>
    <col min="17" max="217" width="9.00390625" style="118" customWidth="1"/>
    <col min="218" max="16384" width="9.00390625" style="121" customWidth="1"/>
  </cols>
  <sheetData>
    <row r="1" spans="1:8" s="117" customFormat="1" ht="30" customHeight="1">
      <c r="A1" s="122" t="s">
        <v>501</v>
      </c>
      <c r="B1" s="122"/>
      <c r="C1" s="122"/>
      <c r="D1" s="122"/>
      <c r="E1" s="122"/>
      <c r="F1" s="122"/>
      <c r="G1" s="122"/>
      <c r="H1" s="141"/>
    </row>
    <row r="2" spans="2:7" s="117" customFormat="1" ht="16.5" customHeight="1">
      <c r="B2" s="123"/>
      <c r="C2" s="124" t="str">
        <f>'主要指标'!B2</f>
        <v>1-2月</v>
      </c>
      <c r="D2" s="125"/>
      <c r="E2" s="123"/>
      <c r="F2" s="142" t="s">
        <v>465</v>
      </c>
      <c r="G2" s="142"/>
    </row>
    <row r="3" spans="1:256" s="118" customFormat="1" ht="25.5" customHeight="1">
      <c r="A3" s="126" t="s">
        <v>34</v>
      </c>
      <c r="B3" s="127" t="s">
        <v>195</v>
      </c>
      <c r="C3" s="127"/>
      <c r="D3" s="127" t="s">
        <v>197</v>
      </c>
      <c r="E3" s="127"/>
      <c r="F3" s="127" t="s">
        <v>272</v>
      </c>
      <c r="G3" s="143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s="118" customFormat="1" ht="25.5" customHeight="1">
      <c r="A4" s="128"/>
      <c r="B4" s="129" t="s">
        <v>486</v>
      </c>
      <c r="C4" s="129" t="s">
        <v>259</v>
      </c>
      <c r="D4" s="129" t="s">
        <v>486</v>
      </c>
      <c r="E4" s="129" t="s">
        <v>259</v>
      </c>
      <c r="F4" s="129" t="s">
        <v>486</v>
      </c>
      <c r="G4" s="144" t="s">
        <v>259</v>
      </c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s="118" customFormat="1" ht="13.5" customHeight="1">
      <c r="A5" s="130" t="s">
        <v>502</v>
      </c>
      <c r="B5" s="131">
        <v>533.36763</v>
      </c>
      <c r="C5" s="132">
        <v>3.6337</v>
      </c>
      <c r="D5" s="131">
        <v>-1.55323</v>
      </c>
      <c r="E5" s="145" t="s">
        <v>38</v>
      </c>
      <c r="F5" s="131">
        <v>-1.94264</v>
      </c>
      <c r="G5" s="145" t="s">
        <v>38</v>
      </c>
      <c r="H5" s="146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s="118" customFormat="1" ht="13.5" customHeight="1">
      <c r="A6" s="133" t="s">
        <v>488</v>
      </c>
      <c r="B6" s="131">
        <v>141.90613</v>
      </c>
      <c r="C6" s="132">
        <v>18.4405</v>
      </c>
      <c r="D6" s="131">
        <v>4.11074</v>
      </c>
      <c r="E6" s="132">
        <v>1.6466</v>
      </c>
      <c r="F6" s="131">
        <v>3.75023</v>
      </c>
      <c r="G6" s="145">
        <v>43.6292</v>
      </c>
      <c r="H6" s="146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118" customFormat="1" ht="13.5" customHeight="1">
      <c r="A7" s="133" t="s">
        <v>489</v>
      </c>
      <c r="B7" s="131">
        <v>58.03159</v>
      </c>
      <c r="C7" s="132">
        <v>17.9915</v>
      </c>
      <c r="D7" s="131">
        <v>1.40531</v>
      </c>
      <c r="E7" s="132">
        <v>-5.0171</v>
      </c>
      <c r="F7" s="131">
        <v>0.91183</v>
      </c>
      <c r="G7" s="145">
        <v>-15.8199</v>
      </c>
      <c r="H7" s="146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s="118" customFormat="1" ht="13.5" customHeight="1">
      <c r="A8" s="133" t="s">
        <v>490</v>
      </c>
      <c r="B8" s="131">
        <v>61.79311</v>
      </c>
      <c r="C8" s="132">
        <v>8.5524</v>
      </c>
      <c r="D8" s="131">
        <v>1.75167</v>
      </c>
      <c r="E8" s="132">
        <v>-17.203</v>
      </c>
      <c r="F8" s="131">
        <v>2.1389</v>
      </c>
      <c r="G8" s="145">
        <v>83.1203</v>
      </c>
      <c r="H8" s="146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118" customFormat="1" ht="13.5" customHeight="1">
      <c r="A9" s="133" t="s">
        <v>491</v>
      </c>
      <c r="B9" s="131">
        <v>22.08143</v>
      </c>
      <c r="C9" s="132">
        <v>61.1242</v>
      </c>
      <c r="D9" s="131">
        <v>0.95376</v>
      </c>
      <c r="E9" s="132">
        <v>112.4234</v>
      </c>
      <c r="F9" s="131">
        <v>0.6995</v>
      </c>
      <c r="G9" s="145">
        <v>94.3974</v>
      </c>
      <c r="H9" s="146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18" customFormat="1" ht="13.5" customHeight="1">
      <c r="A10" s="133" t="s">
        <v>470</v>
      </c>
      <c r="B10" s="131">
        <v>128.85146</v>
      </c>
      <c r="C10" s="132">
        <v>-22.1969</v>
      </c>
      <c r="D10" s="131">
        <v>-1.43342</v>
      </c>
      <c r="E10" s="132" t="s">
        <v>38</v>
      </c>
      <c r="F10" s="131">
        <v>0.00609</v>
      </c>
      <c r="G10" s="145">
        <v>-99.6789</v>
      </c>
      <c r="H10" s="146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18" customFormat="1" ht="13.5" customHeight="1">
      <c r="A11" s="133" t="s">
        <v>471</v>
      </c>
      <c r="B11" s="131">
        <v>27.07295</v>
      </c>
      <c r="C11" s="132">
        <v>9.9911</v>
      </c>
      <c r="D11" s="131">
        <v>0.1256</v>
      </c>
      <c r="E11" s="132">
        <v>-87.5085</v>
      </c>
      <c r="F11" s="131">
        <v>0.19852</v>
      </c>
      <c r="G11" s="145">
        <v>-87.2548</v>
      </c>
      <c r="H11" s="146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18" customFormat="1" ht="15" customHeight="1">
      <c r="A12" s="133" t="s">
        <v>472</v>
      </c>
      <c r="B12" s="131">
        <v>155.3895</v>
      </c>
      <c r="C12" s="132">
        <v>26.1474</v>
      </c>
      <c r="D12" s="131">
        <v>-2.00237</v>
      </c>
      <c r="E12" s="132" t="s">
        <v>38</v>
      </c>
      <c r="F12" s="131">
        <v>-2.56588</v>
      </c>
      <c r="G12" s="145" t="s">
        <v>38</v>
      </c>
      <c r="H12" s="146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18" customFormat="1" ht="13.5" customHeight="1">
      <c r="A13" s="133" t="s">
        <v>473</v>
      </c>
      <c r="B13" s="131">
        <v>44.37808</v>
      </c>
      <c r="C13" s="132">
        <v>-3.2912</v>
      </c>
      <c r="D13" s="131">
        <v>1.1396</v>
      </c>
      <c r="E13" s="132">
        <v>-56.708</v>
      </c>
      <c r="F13" s="131">
        <v>0.52742</v>
      </c>
      <c r="G13" s="145">
        <v>-69.6786</v>
      </c>
      <c r="H13" s="146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118" customFormat="1" ht="13.5" customHeight="1">
      <c r="A14" s="133" t="s">
        <v>474</v>
      </c>
      <c r="B14" s="131">
        <v>34.59317</v>
      </c>
      <c r="C14" s="132">
        <v>0.4824</v>
      </c>
      <c r="D14" s="131">
        <v>-3.21386</v>
      </c>
      <c r="E14" s="132" t="s">
        <v>38</v>
      </c>
      <c r="F14" s="131">
        <v>-3.61654</v>
      </c>
      <c r="G14" s="145" t="s">
        <v>38</v>
      </c>
      <c r="H14" s="146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s="118" customFormat="1" ht="13.5" customHeight="1">
      <c r="A15" s="134" t="s">
        <v>475</v>
      </c>
      <c r="B15" s="135">
        <v>1.17634</v>
      </c>
      <c r="C15" s="136">
        <v>3.9629</v>
      </c>
      <c r="D15" s="135">
        <v>-0.27952</v>
      </c>
      <c r="E15" s="136" t="s">
        <v>38</v>
      </c>
      <c r="F15" s="135">
        <v>-0.24248</v>
      </c>
      <c r="G15" s="147" t="s">
        <v>38</v>
      </c>
      <c r="H15" s="146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s="118" customFormat="1" ht="13.5" customHeight="1">
      <c r="A16" s="122" t="s">
        <v>501</v>
      </c>
      <c r="B16" s="122"/>
      <c r="C16" s="122"/>
      <c r="D16" s="122"/>
      <c r="E16" s="122"/>
      <c r="F16" s="122"/>
      <c r="G16" s="122"/>
      <c r="H16" s="146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s="118" customFormat="1" ht="13.5" customHeight="1">
      <c r="A17" s="117"/>
      <c r="B17" s="123"/>
      <c r="C17" s="124" t="str">
        <f>'主要指标'!B2</f>
        <v>1-2月</v>
      </c>
      <c r="D17" s="125"/>
      <c r="E17" s="123"/>
      <c r="F17" s="142" t="s">
        <v>465</v>
      </c>
      <c r="G17" s="142"/>
      <c r="H17" s="146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s="118" customFormat="1" ht="30" customHeight="1">
      <c r="A18" s="126" t="s">
        <v>34</v>
      </c>
      <c r="B18" s="127" t="s">
        <v>195</v>
      </c>
      <c r="C18" s="127"/>
      <c r="D18" s="127" t="s">
        <v>197</v>
      </c>
      <c r="E18" s="127"/>
      <c r="F18" s="127" t="s">
        <v>272</v>
      </c>
      <c r="G18" s="143"/>
      <c r="H18" s="146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s="118" customFormat="1" ht="24.75" customHeight="1">
      <c r="A19" s="128"/>
      <c r="B19" s="129" t="s">
        <v>486</v>
      </c>
      <c r="C19" s="129" t="s">
        <v>259</v>
      </c>
      <c r="D19" s="129" t="s">
        <v>486</v>
      </c>
      <c r="E19" s="129" t="s">
        <v>259</v>
      </c>
      <c r="F19" s="129" t="s">
        <v>486</v>
      </c>
      <c r="G19" s="144" t="s">
        <v>259</v>
      </c>
      <c r="H19" s="146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s="118" customFormat="1" ht="13.5" customHeight="1">
      <c r="A20" s="130" t="s">
        <v>427</v>
      </c>
      <c r="B20" s="137">
        <v>1455.19422</v>
      </c>
      <c r="C20" s="138">
        <v>8.0277</v>
      </c>
      <c r="D20" s="137">
        <v>70.96495</v>
      </c>
      <c r="E20" s="138">
        <v>2.5777</v>
      </c>
      <c r="F20" s="137">
        <v>48.89317</v>
      </c>
      <c r="G20" s="148">
        <v>19.8969</v>
      </c>
      <c r="H20" s="149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s="118" customFormat="1" ht="13.5" customHeight="1">
      <c r="A21" s="130" t="s">
        <v>488</v>
      </c>
      <c r="B21" s="137">
        <v>334.99453</v>
      </c>
      <c r="C21" s="138">
        <v>13.2977</v>
      </c>
      <c r="D21" s="137">
        <v>17.51907</v>
      </c>
      <c r="E21" s="138">
        <v>4.495</v>
      </c>
      <c r="F21" s="137">
        <v>14.20541</v>
      </c>
      <c r="G21" s="148">
        <v>17.7507</v>
      </c>
      <c r="H21" s="149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s="118" customFormat="1" ht="13.5" customHeight="1">
      <c r="A22" s="133" t="s">
        <v>489</v>
      </c>
      <c r="B22" s="131">
        <v>147.44811</v>
      </c>
      <c r="C22" s="132">
        <v>9.7828</v>
      </c>
      <c r="D22" s="131">
        <v>5.41007</v>
      </c>
      <c r="E22" s="132">
        <v>-8.9211</v>
      </c>
      <c r="F22" s="131">
        <v>3.75426</v>
      </c>
      <c r="G22" s="145">
        <v>-11.8329</v>
      </c>
      <c r="H22" s="149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s="118" customFormat="1" ht="13.5" customHeight="1">
      <c r="A23" s="133" t="s">
        <v>490</v>
      </c>
      <c r="B23" s="131">
        <v>121.47443</v>
      </c>
      <c r="C23" s="132">
        <v>9.6096</v>
      </c>
      <c r="D23" s="131">
        <v>6.782</v>
      </c>
      <c r="E23" s="132">
        <v>-5.2276</v>
      </c>
      <c r="F23" s="131">
        <v>5.99249</v>
      </c>
      <c r="G23" s="145">
        <v>21.3386</v>
      </c>
      <c r="H23" s="149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s="118" customFormat="1" ht="13.5" customHeight="1">
      <c r="A24" s="133" t="s">
        <v>491</v>
      </c>
      <c r="B24" s="131">
        <v>66.07199</v>
      </c>
      <c r="C24" s="132">
        <v>30.7247</v>
      </c>
      <c r="D24" s="131">
        <v>5.327</v>
      </c>
      <c r="E24" s="132">
        <v>45.174</v>
      </c>
      <c r="F24" s="131">
        <v>4.45866</v>
      </c>
      <c r="G24" s="145">
        <v>55.5057</v>
      </c>
      <c r="H24" s="149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s="118" customFormat="1" ht="13.5" customHeight="1">
      <c r="A25" s="133" t="s">
        <v>470</v>
      </c>
      <c r="B25" s="131">
        <v>235.13731</v>
      </c>
      <c r="C25" s="132">
        <v>-10.0722</v>
      </c>
      <c r="D25" s="131">
        <v>6.57645</v>
      </c>
      <c r="E25" s="132">
        <v>-29.6658</v>
      </c>
      <c r="F25" s="131">
        <v>4.71536</v>
      </c>
      <c r="G25" s="145">
        <v>-0.9114</v>
      </c>
      <c r="H25" s="149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s="118" customFormat="1" ht="13.5" customHeight="1">
      <c r="A26" s="133" t="s">
        <v>471</v>
      </c>
      <c r="B26" s="131">
        <v>144.46387</v>
      </c>
      <c r="C26" s="132">
        <v>8.3123</v>
      </c>
      <c r="D26" s="131">
        <v>21.45623</v>
      </c>
      <c r="E26" s="132">
        <v>2.4588</v>
      </c>
      <c r="F26" s="131">
        <v>16.52693</v>
      </c>
      <c r="G26" s="145">
        <v>1.8774</v>
      </c>
      <c r="H26" s="149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s="118" customFormat="1" ht="13.5" customHeight="1">
      <c r="A27" s="133" t="s">
        <v>472</v>
      </c>
      <c r="B27" s="131">
        <v>282.33363</v>
      </c>
      <c r="C27" s="132">
        <v>21.0616</v>
      </c>
      <c r="D27" s="131">
        <v>5.81862</v>
      </c>
      <c r="E27" s="132">
        <v>-55.0686</v>
      </c>
      <c r="F27" s="131">
        <v>1.93934</v>
      </c>
      <c r="G27" s="145">
        <v>-72.4543</v>
      </c>
      <c r="H27" s="149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s="118" customFormat="1" ht="13.5" customHeight="1">
      <c r="A28" s="133" t="s">
        <v>473</v>
      </c>
      <c r="B28" s="131">
        <v>156.92355</v>
      </c>
      <c r="C28" s="132">
        <v>7.7141</v>
      </c>
      <c r="D28" s="131">
        <v>9.93586</v>
      </c>
      <c r="E28" s="132">
        <v>20.4151</v>
      </c>
      <c r="F28" s="131">
        <v>6.3985</v>
      </c>
      <c r="G28" s="145">
        <v>43.1086</v>
      </c>
      <c r="H28" s="149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s="118" customFormat="1" ht="13.5" customHeight="1">
      <c r="A29" s="133" t="s">
        <v>474</v>
      </c>
      <c r="B29" s="131">
        <v>210.06017</v>
      </c>
      <c r="C29" s="132">
        <v>6.1855</v>
      </c>
      <c r="D29" s="131">
        <v>1.11382</v>
      </c>
      <c r="E29" s="132">
        <v>836.7704</v>
      </c>
      <c r="F29" s="131">
        <v>-2.07571</v>
      </c>
      <c r="G29" s="145" t="s">
        <v>38</v>
      </c>
      <c r="H29" s="149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s="118" customFormat="1" ht="13.5" customHeight="1">
      <c r="A30" s="134" t="s">
        <v>475</v>
      </c>
      <c r="B30" s="135">
        <v>91.28116</v>
      </c>
      <c r="C30" s="136">
        <v>14.3784</v>
      </c>
      <c r="D30" s="135">
        <v>8.5449</v>
      </c>
      <c r="E30" s="136">
        <v>962.3757</v>
      </c>
      <c r="F30" s="135">
        <v>7.18334</v>
      </c>
      <c r="G30" s="147" t="s">
        <v>38</v>
      </c>
      <c r="H30" s="149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s="118" customFormat="1" ht="13.5" customHeight="1">
      <c r="A31" s="139" t="s">
        <v>503</v>
      </c>
      <c r="B31" s="139"/>
      <c r="C31" s="139"/>
      <c r="D31" s="139"/>
      <c r="E31" s="139"/>
      <c r="F31" s="139"/>
      <c r="G31" s="139"/>
      <c r="H31" s="149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s="118" customFormat="1" ht="22.5" customHeight="1">
      <c r="A32" s="122" t="s">
        <v>501</v>
      </c>
      <c r="B32" s="122"/>
      <c r="C32" s="122"/>
      <c r="D32" s="122"/>
      <c r="E32" s="122"/>
      <c r="F32" s="122"/>
      <c r="G32" s="122"/>
      <c r="H32" s="149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s="118" customFormat="1" ht="13.5" customHeight="1">
      <c r="A33" s="117"/>
      <c r="B33" s="123"/>
      <c r="C33" s="124" t="str">
        <f>'主要指标'!B2</f>
        <v>1-2月</v>
      </c>
      <c r="D33" s="125"/>
      <c r="E33" s="123"/>
      <c r="F33" s="142" t="s">
        <v>465</v>
      </c>
      <c r="G33" s="142"/>
      <c r="H33" s="149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s="118" customFormat="1" ht="19.5" customHeight="1">
      <c r="A34" s="126" t="s">
        <v>34</v>
      </c>
      <c r="B34" s="127" t="s">
        <v>195</v>
      </c>
      <c r="C34" s="127"/>
      <c r="D34" s="127" t="s">
        <v>197</v>
      </c>
      <c r="E34" s="127"/>
      <c r="F34" s="127" t="s">
        <v>272</v>
      </c>
      <c r="G34" s="143"/>
      <c r="H34" s="149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s="118" customFormat="1" ht="21" customHeight="1">
      <c r="A35" s="128"/>
      <c r="B35" s="129" t="s">
        <v>486</v>
      </c>
      <c r="C35" s="129" t="s">
        <v>259</v>
      </c>
      <c r="D35" s="129" t="s">
        <v>486</v>
      </c>
      <c r="E35" s="129" t="s">
        <v>259</v>
      </c>
      <c r="F35" s="129" t="s">
        <v>486</v>
      </c>
      <c r="G35" s="144" t="s">
        <v>259</v>
      </c>
      <c r="H35" s="149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s="118" customFormat="1" ht="13.5" customHeight="1">
      <c r="A36" s="130" t="s">
        <v>428</v>
      </c>
      <c r="B36" s="137">
        <v>902.74468</v>
      </c>
      <c r="C36" s="138">
        <v>5.134</v>
      </c>
      <c r="D36" s="140">
        <v>17.48621</v>
      </c>
      <c r="E36" s="138">
        <v>-32.8147</v>
      </c>
      <c r="F36" s="137">
        <v>10.15658</v>
      </c>
      <c r="G36" s="148">
        <v>-17.8092</v>
      </c>
      <c r="H36" s="149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s="118" customFormat="1" ht="13.5" customHeight="1">
      <c r="A37" s="130" t="s">
        <v>488</v>
      </c>
      <c r="B37" s="137">
        <v>269.12206</v>
      </c>
      <c r="C37" s="138">
        <v>16.764</v>
      </c>
      <c r="D37" s="140">
        <v>13.07454</v>
      </c>
      <c r="E37" s="138">
        <v>11.8573</v>
      </c>
      <c r="F37" s="137">
        <v>10.56738</v>
      </c>
      <c r="G37" s="148">
        <v>32.9792</v>
      </c>
      <c r="H37" s="149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s="118" customFormat="1" ht="13.5" customHeight="1">
      <c r="A38" s="133" t="s">
        <v>489</v>
      </c>
      <c r="B38" s="131">
        <v>109.30902</v>
      </c>
      <c r="C38" s="132">
        <v>14.5788</v>
      </c>
      <c r="D38" s="131">
        <v>3.99192</v>
      </c>
      <c r="E38" s="132">
        <v>2.9278</v>
      </c>
      <c r="F38" s="131">
        <v>2.39652</v>
      </c>
      <c r="G38" s="145">
        <v>-10.3646</v>
      </c>
      <c r="H38" s="149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s="118" customFormat="1" ht="13.5" customHeight="1">
      <c r="A39" s="133" t="s">
        <v>490</v>
      </c>
      <c r="B39" s="131">
        <v>80.98003</v>
      </c>
      <c r="C39" s="132">
        <v>12.7114</v>
      </c>
      <c r="D39" s="131">
        <v>3.19412</v>
      </c>
      <c r="E39" s="132">
        <v>2.5489</v>
      </c>
      <c r="F39" s="131">
        <v>3.26876</v>
      </c>
      <c r="G39" s="145">
        <v>97.6646</v>
      </c>
      <c r="H39" s="149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s="118" customFormat="1" ht="13.5" customHeight="1">
      <c r="A40" s="133" t="s">
        <v>491</v>
      </c>
      <c r="B40" s="131">
        <v>78.83301</v>
      </c>
      <c r="C40" s="132">
        <v>24.6651</v>
      </c>
      <c r="D40" s="131">
        <v>5.8885</v>
      </c>
      <c r="E40" s="132">
        <v>25.4076</v>
      </c>
      <c r="F40" s="131">
        <v>4.9021</v>
      </c>
      <c r="G40" s="145">
        <v>35.4426</v>
      </c>
      <c r="H40" s="149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s="118" customFormat="1" ht="13.5" customHeight="1">
      <c r="A41" s="133" t="s">
        <v>470</v>
      </c>
      <c r="B41" s="131">
        <v>175.88051</v>
      </c>
      <c r="C41" s="132">
        <v>-15.1811</v>
      </c>
      <c r="D41" s="131">
        <v>2.03833</v>
      </c>
      <c r="E41" s="132">
        <v>-67.7898</v>
      </c>
      <c r="F41" s="131">
        <v>2.44777</v>
      </c>
      <c r="G41" s="145">
        <v>-29.8098</v>
      </c>
      <c r="H41" s="149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s="118" customFormat="1" ht="13.5" customHeight="1">
      <c r="A42" s="133" t="s">
        <v>471</v>
      </c>
      <c r="B42" s="131">
        <v>84.15216</v>
      </c>
      <c r="C42" s="132">
        <v>4.1653</v>
      </c>
      <c r="D42" s="131">
        <v>3.98042</v>
      </c>
      <c r="E42" s="132">
        <v>-8.6737</v>
      </c>
      <c r="F42" s="131">
        <v>2.97642</v>
      </c>
      <c r="G42" s="145">
        <v>-18.7053</v>
      </c>
      <c r="H42" s="149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s="118" customFormat="1" ht="13.5" customHeight="1">
      <c r="A43" s="133" t="s">
        <v>472</v>
      </c>
      <c r="B43" s="131">
        <v>204.19657</v>
      </c>
      <c r="C43" s="132">
        <v>20.7613</v>
      </c>
      <c r="D43" s="131">
        <v>0.42698</v>
      </c>
      <c r="E43" s="132">
        <v>-95.5976</v>
      </c>
      <c r="F43" s="131">
        <v>-1.25506</v>
      </c>
      <c r="G43" s="145">
        <v>-123.0305</v>
      </c>
      <c r="H43" s="149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s="118" customFormat="1" ht="13.5" customHeight="1">
      <c r="A44" s="133" t="s">
        <v>473</v>
      </c>
      <c r="B44" s="131">
        <v>94.70369</v>
      </c>
      <c r="C44" s="132">
        <v>3.6223</v>
      </c>
      <c r="D44" s="131">
        <v>4.71039</v>
      </c>
      <c r="E44" s="132">
        <v>-7.2287</v>
      </c>
      <c r="F44" s="131">
        <v>3.20727</v>
      </c>
      <c r="G44" s="145">
        <v>5.1178</v>
      </c>
      <c r="H44" s="149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s="118" customFormat="1" ht="13.5" customHeight="1">
      <c r="A45" s="133" t="s">
        <v>474</v>
      </c>
      <c r="B45" s="131">
        <v>72.5739</v>
      </c>
      <c r="C45" s="132">
        <v>-6.7093</v>
      </c>
      <c r="D45" s="131">
        <v>-6.35514</v>
      </c>
      <c r="E45" s="132" t="s">
        <v>38</v>
      </c>
      <c r="F45" s="131">
        <v>-7.42183</v>
      </c>
      <c r="G45" s="145" t="s">
        <v>38</v>
      </c>
      <c r="H45" s="149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s="118" customFormat="1" ht="13.5" customHeight="1">
      <c r="A46" s="134" t="s">
        <v>475</v>
      </c>
      <c r="B46" s="135">
        <v>2.11579</v>
      </c>
      <c r="C46" s="136">
        <v>20.747</v>
      </c>
      <c r="D46" s="135">
        <v>-0.38931</v>
      </c>
      <c r="E46" s="136" t="s">
        <v>38</v>
      </c>
      <c r="F46" s="135">
        <v>-0.36537</v>
      </c>
      <c r="G46" s="147" t="s">
        <v>38</v>
      </c>
      <c r="H46" s="149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</sheetData>
  <sheetProtection/>
  <mergeCells count="19">
    <mergeCell ref="A1:G1"/>
    <mergeCell ref="F2:G2"/>
    <mergeCell ref="B3:C3"/>
    <mergeCell ref="D3:E3"/>
    <mergeCell ref="F3:G3"/>
    <mergeCell ref="A16:G16"/>
    <mergeCell ref="F17:G17"/>
    <mergeCell ref="B18:C18"/>
    <mergeCell ref="D18:E18"/>
    <mergeCell ref="F18:G18"/>
    <mergeCell ref="A31:G31"/>
    <mergeCell ref="A32:G32"/>
    <mergeCell ref="F33:G33"/>
    <mergeCell ref="B34:C34"/>
    <mergeCell ref="D34:E34"/>
    <mergeCell ref="F34:G34"/>
    <mergeCell ref="A3:A4"/>
    <mergeCell ref="A18:A19"/>
    <mergeCell ref="A34:A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"/>
  <sheetViews>
    <sheetView zoomScaleSheetLayoutView="100" workbookViewId="0" topLeftCell="A1">
      <selection activeCell="M2" sqref="M2"/>
    </sheetView>
  </sheetViews>
  <sheetFormatPr defaultColWidth="9.00390625" defaultRowHeight="14.25"/>
  <cols>
    <col min="1" max="1" width="20.875" style="0" customWidth="1"/>
  </cols>
  <sheetData>
    <row r="1" spans="1:255" ht="14.25">
      <c r="A1" s="850" t="s">
        <v>12</v>
      </c>
      <c r="B1" s="851" t="s">
        <v>13</v>
      </c>
      <c r="C1" s="851" t="s">
        <v>14</v>
      </c>
      <c r="D1" s="851" t="s">
        <v>15</v>
      </c>
      <c r="E1" s="851" t="s">
        <v>16</v>
      </c>
      <c r="F1" s="851" t="s">
        <v>17</v>
      </c>
      <c r="G1" s="851" t="s">
        <v>18</v>
      </c>
      <c r="H1" s="851" t="s">
        <v>19</v>
      </c>
      <c r="I1" s="851" t="s">
        <v>20</v>
      </c>
      <c r="J1" s="851" t="s">
        <v>21</v>
      </c>
      <c r="K1" s="851" t="s">
        <v>22</v>
      </c>
      <c r="L1" s="851" t="s">
        <v>23</v>
      </c>
      <c r="M1" s="853" t="s">
        <v>24</v>
      </c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843"/>
      <c r="BA1" s="843"/>
      <c r="BB1" s="843"/>
      <c r="BC1" s="843"/>
      <c r="BD1" s="843"/>
      <c r="BE1" s="843"/>
      <c r="BF1" s="843"/>
      <c r="BG1" s="843"/>
      <c r="BH1" s="843"/>
      <c r="BI1" s="843"/>
      <c r="BJ1" s="843"/>
      <c r="BK1" s="843"/>
      <c r="BL1" s="843"/>
      <c r="BM1" s="843"/>
      <c r="BN1" s="843"/>
      <c r="BO1" s="843"/>
      <c r="BP1" s="843"/>
      <c r="BQ1" s="843"/>
      <c r="BR1" s="843"/>
      <c r="BS1" s="843"/>
      <c r="BT1" s="843"/>
      <c r="BU1" s="843"/>
      <c r="BV1" s="843"/>
      <c r="BW1" s="843"/>
      <c r="BX1" s="843"/>
      <c r="BY1" s="843"/>
      <c r="BZ1" s="843"/>
      <c r="CA1" s="843"/>
      <c r="CB1" s="843"/>
      <c r="CC1" s="843"/>
      <c r="CD1" s="843"/>
      <c r="CE1" s="843"/>
      <c r="CF1" s="843"/>
      <c r="CG1" s="848"/>
      <c r="CH1" s="843"/>
      <c r="CI1" s="843"/>
      <c r="CJ1" s="843"/>
      <c r="CK1" s="843"/>
      <c r="CL1" s="843"/>
      <c r="CM1" s="843"/>
      <c r="CN1" s="843"/>
      <c r="CO1" s="843"/>
      <c r="CP1" s="843"/>
      <c r="CQ1" s="843"/>
      <c r="CR1" s="843"/>
      <c r="CS1" s="843"/>
      <c r="CT1" s="843"/>
      <c r="CU1" s="843"/>
      <c r="CV1" s="843"/>
      <c r="CW1" s="843"/>
      <c r="CX1" s="843"/>
      <c r="CY1" s="843"/>
      <c r="CZ1" s="843"/>
      <c r="DA1" s="843"/>
      <c r="DB1" s="843"/>
      <c r="DC1" s="843"/>
      <c r="DD1" s="843"/>
      <c r="DE1" s="843"/>
      <c r="DF1" s="843"/>
      <c r="DG1" s="843"/>
      <c r="DH1" s="843"/>
      <c r="DI1" s="843"/>
      <c r="DJ1" s="843"/>
      <c r="DK1" s="843"/>
      <c r="DL1" s="843"/>
      <c r="DM1" s="843"/>
      <c r="DN1" s="843"/>
      <c r="DO1" s="843"/>
      <c r="DP1" s="843"/>
      <c r="DQ1" s="843"/>
      <c r="DR1" s="843"/>
      <c r="DS1" s="843"/>
      <c r="DT1" s="843"/>
      <c r="DU1" s="843"/>
      <c r="DV1" s="843"/>
      <c r="DW1" s="843"/>
      <c r="DX1" s="843"/>
      <c r="DY1" s="843"/>
      <c r="DZ1" s="843"/>
      <c r="EA1" s="843"/>
      <c r="EB1" s="843"/>
      <c r="EC1" s="843"/>
      <c r="ED1" s="843"/>
      <c r="EE1" s="843"/>
      <c r="EF1" s="843"/>
      <c r="EG1" s="843"/>
      <c r="EH1" s="843"/>
      <c r="EI1" s="843"/>
      <c r="EJ1" s="843"/>
      <c r="EK1" s="843"/>
      <c r="EL1" s="843"/>
      <c r="EM1" s="843"/>
      <c r="EN1" s="281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144" s="214" customFormat="1" ht="14.25">
      <c r="A2" s="840" t="s">
        <v>10</v>
      </c>
      <c r="B2" s="852">
        <v>12.2</v>
      </c>
      <c r="C2" s="852">
        <v>13</v>
      </c>
      <c r="D2" s="852">
        <v>13.2</v>
      </c>
      <c r="E2" s="852">
        <v>13</v>
      </c>
      <c r="F2" s="852">
        <v>12.5</v>
      </c>
      <c r="G2" s="852">
        <v>12</v>
      </c>
      <c r="H2" s="852">
        <v>11.4</v>
      </c>
      <c r="I2" s="852">
        <v>11</v>
      </c>
      <c r="J2" s="852">
        <v>8.2</v>
      </c>
      <c r="K2" s="852">
        <v>6.9</v>
      </c>
      <c r="L2" s="852">
        <v>7.4</v>
      </c>
      <c r="M2" s="854">
        <v>7.1</v>
      </c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45"/>
      <c r="AS2" s="845"/>
      <c r="AT2" s="845"/>
      <c r="AU2" s="845"/>
      <c r="AV2" s="846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5"/>
      <c r="BX2" s="845"/>
      <c r="BY2" s="845"/>
      <c r="BZ2" s="845"/>
      <c r="CA2" s="845"/>
      <c r="CB2" s="845"/>
      <c r="CC2" s="845"/>
      <c r="CD2" s="845"/>
      <c r="CE2" s="845"/>
      <c r="CH2" s="845"/>
      <c r="CI2" s="845"/>
      <c r="CJ2" s="845"/>
      <c r="CK2" s="845"/>
      <c r="CL2" s="845"/>
      <c r="CM2" s="845"/>
      <c r="CN2" s="845"/>
      <c r="CO2" s="845"/>
      <c r="CP2" s="845"/>
      <c r="CQ2" s="845"/>
      <c r="CR2" s="845"/>
      <c r="CS2" s="845"/>
      <c r="CT2" s="845"/>
      <c r="CU2" s="845"/>
      <c r="CV2" s="845"/>
      <c r="CW2" s="845"/>
      <c r="CX2" s="845"/>
      <c r="CY2" s="845"/>
      <c r="CZ2" s="845"/>
      <c r="DA2" s="845"/>
      <c r="DB2" s="845"/>
      <c r="DC2" s="845"/>
      <c r="DD2" s="845"/>
      <c r="DE2" s="845"/>
      <c r="DF2" s="845"/>
      <c r="DG2" s="845"/>
      <c r="DH2" s="845"/>
      <c r="DI2" s="845"/>
      <c r="DJ2" s="845"/>
      <c r="DK2" s="845"/>
      <c r="DL2" s="845"/>
      <c r="DM2" s="845"/>
      <c r="DN2" s="845"/>
      <c r="DO2" s="845"/>
      <c r="DP2" s="845"/>
      <c r="DQ2" s="845"/>
      <c r="DR2" s="845"/>
      <c r="DS2" s="845"/>
      <c r="DT2" s="845"/>
      <c r="DU2" s="845"/>
      <c r="DV2" s="845"/>
      <c r="DW2" s="845"/>
      <c r="DX2" s="845"/>
      <c r="DY2" s="845"/>
      <c r="DZ2" s="845"/>
      <c r="EA2" s="845"/>
      <c r="EB2" s="845"/>
      <c r="EC2" s="845"/>
      <c r="ED2" s="845"/>
      <c r="EE2" s="845"/>
      <c r="EF2" s="845"/>
      <c r="EG2" s="845"/>
      <c r="EH2" s="845"/>
      <c r="EI2" s="845"/>
      <c r="EJ2" s="845"/>
      <c r="EK2" s="845"/>
      <c r="EL2" s="845"/>
      <c r="EM2" s="845"/>
      <c r="EN2" s="849"/>
    </row>
    <row r="3" spans="1:144" s="214" customFormat="1" ht="14.25">
      <c r="A3" s="840" t="s">
        <v>11</v>
      </c>
      <c r="B3" s="852">
        <v>14.1</v>
      </c>
      <c r="C3" s="852">
        <v>14.1</v>
      </c>
      <c r="D3" s="852">
        <v>15.4</v>
      </c>
      <c r="E3" s="852">
        <v>17.5</v>
      </c>
      <c r="F3" s="852">
        <v>19.2</v>
      </c>
      <c r="G3" s="852">
        <v>29.1</v>
      </c>
      <c r="H3" s="852">
        <v>28.8</v>
      </c>
      <c r="I3" s="852">
        <v>32.7</v>
      </c>
      <c r="J3" s="852">
        <v>28.4</v>
      </c>
      <c r="K3" s="852">
        <v>29.6</v>
      </c>
      <c r="L3" s="852">
        <v>29.2</v>
      </c>
      <c r="M3" s="854">
        <v>10.8</v>
      </c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5"/>
      <c r="BX3" s="845"/>
      <c r="BY3" s="845"/>
      <c r="BZ3" s="845"/>
      <c r="CA3" s="845"/>
      <c r="CB3" s="845"/>
      <c r="CC3" s="845"/>
      <c r="CD3" s="845"/>
      <c r="CE3" s="845"/>
      <c r="CH3" s="845"/>
      <c r="CI3" s="845"/>
      <c r="CJ3" s="845"/>
      <c r="CK3" s="845"/>
      <c r="CL3" s="845"/>
      <c r="CM3" s="845"/>
      <c r="CN3" s="845"/>
      <c r="CO3" s="845"/>
      <c r="CP3" s="845"/>
      <c r="CQ3" s="845"/>
      <c r="CR3" s="845"/>
      <c r="CS3" s="845"/>
      <c r="CT3" s="845"/>
      <c r="CU3" s="845"/>
      <c r="CV3" s="845"/>
      <c r="CW3" s="845"/>
      <c r="CX3" s="845"/>
      <c r="CY3" s="845"/>
      <c r="CZ3" s="845"/>
      <c r="DA3" s="845"/>
      <c r="DB3" s="845"/>
      <c r="DC3" s="845"/>
      <c r="DD3" s="845"/>
      <c r="DE3" s="845"/>
      <c r="DF3" s="845"/>
      <c r="DG3" s="845"/>
      <c r="DH3" s="845"/>
      <c r="DI3" s="845"/>
      <c r="DJ3" s="845"/>
      <c r="DK3" s="845"/>
      <c r="DL3" s="845"/>
      <c r="DM3" s="845"/>
      <c r="DN3" s="845"/>
      <c r="DO3" s="845"/>
      <c r="DP3" s="845"/>
      <c r="DQ3" s="845"/>
      <c r="DR3" s="845"/>
      <c r="DS3" s="845"/>
      <c r="DT3" s="845"/>
      <c r="DU3" s="845"/>
      <c r="DV3" s="845"/>
      <c r="DW3" s="845"/>
      <c r="DX3" s="845"/>
      <c r="DY3" s="845"/>
      <c r="DZ3" s="845"/>
      <c r="EA3" s="845"/>
      <c r="EB3" s="845"/>
      <c r="EC3" s="845"/>
      <c r="ED3" s="845"/>
      <c r="EE3" s="845"/>
      <c r="EF3" s="845"/>
      <c r="EG3" s="845"/>
      <c r="EH3" s="845"/>
      <c r="EI3" s="845"/>
      <c r="EJ3" s="845"/>
      <c r="EK3" s="845"/>
      <c r="EL3" s="845"/>
      <c r="EM3" s="845"/>
      <c r="EN3" s="849"/>
    </row>
  </sheetData>
  <sheetProtection/>
  <conditionalFormatting sqref="AV2:AW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I25" sqref="I25"/>
    </sheetView>
  </sheetViews>
  <sheetFormatPr defaultColWidth="8.875" defaultRowHeight="14.25"/>
  <cols>
    <col min="1" max="1" width="13.75390625" style="2" customWidth="1"/>
    <col min="2" max="2" width="10.875" style="2" customWidth="1"/>
    <col min="3" max="3" width="13.75390625" style="2" bestFit="1" customWidth="1"/>
    <col min="4" max="4" width="10.625" style="2" customWidth="1"/>
    <col min="5" max="5" width="13.75390625" style="85" bestFit="1" customWidth="1"/>
    <col min="6" max="6" width="10.375" style="2" bestFit="1" customWidth="1"/>
    <col min="7" max="7" width="12.625" style="2" bestFit="1" customWidth="1"/>
    <col min="8" max="8" width="10.375" style="2" bestFit="1" customWidth="1"/>
    <col min="9" max="9" width="12.625" style="2" bestFit="1" customWidth="1"/>
    <col min="10" max="10" width="9.375" style="2" bestFit="1" customWidth="1"/>
    <col min="11" max="11" width="12.625" style="2" bestFit="1" customWidth="1"/>
    <col min="12" max="12" width="9.375" style="2" bestFit="1" customWidth="1"/>
    <col min="13" max="13" width="12.625" style="2" bestFit="1" customWidth="1"/>
    <col min="14" max="14" width="9.375" style="2" bestFit="1" customWidth="1"/>
    <col min="15" max="15" width="12.625" style="2" bestFit="1" customWidth="1"/>
    <col min="16" max="16" width="9.00390625" style="2" customWidth="1"/>
    <col min="17" max="17" width="11.50390625" style="2" bestFit="1" customWidth="1"/>
    <col min="18" max="18" width="13.75390625" style="2" bestFit="1" customWidth="1"/>
    <col min="19" max="25" width="9.00390625" style="2" customWidth="1"/>
    <col min="26" max="16384" width="8.875" style="2" customWidth="1"/>
  </cols>
  <sheetData>
    <row r="1" spans="1:5" s="1" customFormat="1" ht="22.5" customHeight="1">
      <c r="A1" s="96" t="s">
        <v>504</v>
      </c>
      <c r="B1" s="96"/>
      <c r="C1" s="96"/>
      <c r="D1" s="96"/>
      <c r="E1" s="96"/>
    </row>
    <row r="2" spans="2:5" s="1" customFormat="1" ht="15" customHeight="1">
      <c r="B2" s="28"/>
      <c r="C2" s="27" t="str">
        <f>'主要指标'!B2</f>
        <v>1-2月</v>
      </c>
      <c r="D2" s="28"/>
      <c r="E2" s="28" t="s">
        <v>465</v>
      </c>
    </row>
    <row r="3" spans="1:5" ht="21.75" customHeight="1">
      <c r="A3" s="97" t="s">
        <v>34</v>
      </c>
      <c r="B3" s="98" t="s">
        <v>51</v>
      </c>
      <c r="C3" s="99"/>
      <c r="D3" s="98" t="s">
        <v>505</v>
      </c>
      <c r="E3" s="99"/>
    </row>
    <row r="4" spans="1:5" ht="13.5">
      <c r="A4" s="100"/>
      <c r="B4" s="101" t="s">
        <v>486</v>
      </c>
      <c r="C4" s="102" t="s">
        <v>259</v>
      </c>
      <c r="D4" s="101" t="s">
        <v>486</v>
      </c>
      <c r="E4" s="102" t="s">
        <v>259</v>
      </c>
    </row>
    <row r="5" spans="1:5" ht="15" customHeight="1">
      <c r="A5" s="103" t="s">
        <v>506</v>
      </c>
      <c r="B5" s="104">
        <v>505.4194</v>
      </c>
      <c r="C5" s="105">
        <v>7.1</v>
      </c>
      <c r="D5" s="104">
        <v>388.5216</v>
      </c>
      <c r="E5" s="105">
        <v>14.9</v>
      </c>
    </row>
    <row r="6" spans="1:5" ht="15" customHeight="1">
      <c r="A6" s="106" t="s">
        <v>488</v>
      </c>
      <c r="B6" s="107">
        <v>144.1459</v>
      </c>
      <c r="C6" s="108">
        <v>5.8</v>
      </c>
      <c r="D6" s="107">
        <v>98.7126</v>
      </c>
      <c r="E6" s="108">
        <v>5.3</v>
      </c>
    </row>
    <row r="7" spans="1:5" ht="15" customHeight="1">
      <c r="A7" s="106" t="s">
        <v>507</v>
      </c>
      <c r="B7" s="107">
        <v>55.6739</v>
      </c>
      <c r="C7" s="108">
        <v>3.6</v>
      </c>
      <c r="D7" s="107">
        <v>41.1302</v>
      </c>
      <c r="E7" s="108">
        <v>1.6</v>
      </c>
    </row>
    <row r="8" spans="1:5" ht="15" customHeight="1">
      <c r="A8" s="106" t="s">
        <v>11</v>
      </c>
      <c r="B8" s="107">
        <v>39.1708</v>
      </c>
      <c r="C8" s="108">
        <v>10.8</v>
      </c>
      <c r="D8" s="107">
        <v>31.8816</v>
      </c>
      <c r="E8" s="108">
        <v>21.5</v>
      </c>
    </row>
    <row r="9" spans="1:5" ht="15" customHeight="1">
      <c r="A9" s="106" t="s">
        <v>508</v>
      </c>
      <c r="B9" s="107">
        <v>49.3012</v>
      </c>
      <c r="C9" s="108">
        <v>4.6</v>
      </c>
      <c r="D9" s="107">
        <v>25.7008</v>
      </c>
      <c r="E9" s="108">
        <v>-4.8</v>
      </c>
    </row>
    <row r="10" spans="1:5" ht="15" customHeight="1">
      <c r="A10" s="106" t="s">
        <v>470</v>
      </c>
      <c r="B10" s="107">
        <v>60.0083</v>
      </c>
      <c r="C10" s="108">
        <v>3.1</v>
      </c>
      <c r="D10" s="107">
        <v>54.8533</v>
      </c>
      <c r="E10" s="108">
        <v>27</v>
      </c>
    </row>
    <row r="11" spans="1:5" ht="15" customHeight="1">
      <c r="A11" s="106" t="s">
        <v>471</v>
      </c>
      <c r="B11" s="107">
        <v>50.6493</v>
      </c>
      <c r="C11" s="108">
        <v>7.2</v>
      </c>
      <c r="D11" s="107">
        <v>43.591</v>
      </c>
      <c r="E11" s="108">
        <v>12.8</v>
      </c>
    </row>
    <row r="12" spans="1:5" ht="15" customHeight="1">
      <c r="A12" s="106" t="s">
        <v>472</v>
      </c>
      <c r="B12" s="107">
        <v>111.3357</v>
      </c>
      <c r="C12" s="108">
        <v>9.7</v>
      </c>
      <c r="D12" s="107">
        <v>79.9336</v>
      </c>
      <c r="E12" s="108">
        <v>19.5</v>
      </c>
    </row>
    <row r="13" spans="1:5" ht="15" customHeight="1">
      <c r="A13" s="106" t="s">
        <v>473</v>
      </c>
      <c r="B13" s="107">
        <v>66.4829</v>
      </c>
      <c r="C13" s="108">
        <v>6.5</v>
      </c>
      <c r="D13" s="107">
        <v>59.2807</v>
      </c>
      <c r="E13" s="108">
        <v>27.2</v>
      </c>
    </row>
    <row r="14" spans="1:5" ht="15" customHeight="1">
      <c r="A14" s="106" t="s">
        <v>474</v>
      </c>
      <c r="B14" s="107">
        <v>59.4821</v>
      </c>
      <c r="C14" s="108">
        <v>10.4</v>
      </c>
      <c r="D14" s="107">
        <v>39.9216</v>
      </c>
      <c r="E14" s="108">
        <v>4.1</v>
      </c>
    </row>
    <row r="15" spans="1:5" ht="15" customHeight="1">
      <c r="A15" s="109" t="s">
        <v>475</v>
      </c>
      <c r="B15" s="110">
        <v>13.3152</v>
      </c>
      <c r="C15" s="111">
        <v>8.6</v>
      </c>
      <c r="D15" s="110">
        <v>12.2288</v>
      </c>
      <c r="E15" s="115">
        <v>12.6</v>
      </c>
    </row>
    <row r="16" spans="1:5" ht="13.5">
      <c r="A16" s="116" t="s">
        <v>34</v>
      </c>
      <c r="B16" s="98" t="s">
        <v>509</v>
      </c>
      <c r="C16" s="99"/>
      <c r="D16" s="98" t="s">
        <v>510</v>
      </c>
      <c r="E16" s="99"/>
    </row>
    <row r="17" spans="1:5" ht="13.5">
      <c r="A17" s="100"/>
      <c r="B17" s="101" t="s">
        <v>486</v>
      </c>
      <c r="C17" s="102" t="s">
        <v>259</v>
      </c>
      <c r="D17" s="101" t="s">
        <v>486</v>
      </c>
      <c r="E17" s="102" t="s">
        <v>259</v>
      </c>
    </row>
    <row r="18" spans="1:5" ht="15" customHeight="1">
      <c r="A18" s="103" t="s">
        <v>506</v>
      </c>
      <c r="B18" s="87">
        <v>184.3439</v>
      </c>
      <c r="C18" s="74">
        <v>9.2</v>
      </c>
      <c r="D18" s="89">
        <v>319.362</v>
      </c>
      <c r="E18" s="76">
        <v>5.9</v>
      </c>
    </row>
    <row r="19" spans="1:5" ht="15" customHeight="1">
      <c r="A19" s="106" t="s">
        <v>488</v>
      </c>
      <c r="B19" s="89">
        <v>44.8454</v>
      </c>
      <c r="C19" s="76">
        <v>7.4</v>
      </c>
      <c r="D19" s="89">
        <v>99.0845</v>
      </c>
      <c r="E19" s="76">
        <v>5.2</v>
      </c>
    </row>
    <row r="20" spans="1:5" ht="15" customHeight="1">
      <c r="A20" s="106" t="s">
        <v>507</v>
      </c>
      <c r="B20" s="89">
        <v>19.1857</v>
      </c>
      <c r="C20" s="76">
        <v>-5</v>
      </c>
      <c r="D20" s="89">
        <v>36.4647</v>
      </c>
      <c r="E20" s="76">
        <v>8.9</v>
      </c>
    </row>
    <row r="21" spans="1:5" ht="15" customHeight="1">
      <c r="A21" s="106" t="s">
        <v>11</v>
      </c>
      <c r="B21" s="89">
        <v>14.5172</v>
      </c>
      <c r="C21" s="76">
        <v>17.7</v>
      </c>
      <c r="D21" s="89">
        <v>24.4611</v>
      </c>
      <c r="E21" s="76">
        <v>7.3</v>
      </c>
    </row>
    <row r="22" spans="1:5" ht="15" customHeight="1">
      <c r="A22" s="106" t="s">
        <v>508</v>
      </c>
      <c r="B22" s="89">
        <v>11.1425</v>
      </c>
      <c r="C22" s="76">
        <v>20.8</v>
      </c>
      <c r="D22" s="89">
        <v>38.1587</v>
      </c>
      <c r="E22" s="76">
        <v>0.7</v>
      </c>
    </row>
    <row r="23" spans="1:5" ht="15" customHeight="1">
      <c r="A23" s="106" t="s">
        <v>470</v>
      </c>
      <c r="B23" s="89">
        <v>25.4102</v>
      </c>
      <c r="C23" s="76">
        <v>-1.1</v>
      </c>
      <c r="D23" s="89">
        <v>34.3407</v>
      </c>
      <c r="E23" s="76">
        <v>6</v>
      </c>
    </row>
    <row r="24" spans="1:5" ht="15" customHeight="1">
      <c r="A24" s="106" t="s">
        <v>471</v>
      </c>
      <c r="B24" s="89">
        <v>21.5455</v>
      </c>
      <c r="C24" s="76">
        <v>-7.3</v>
      </c>
      <c r="D24" s="89">
        <v>28.8018</v>
      </c>
      <c r="E24" s="76">
        <v>21.4</v>
      </c>
    </row>
    <row r="25" spans="1:5" ht="15" customHeight="1">
      <c r="A25" s="106" t="s">
        <v>472</v>
      </c>
      <c r="B25" s="89">
        <v>41.2653</v>
      </c>
      <c r="C25" s="76">
        <v>19.8</v>
      </c>
      <c r="D25" s="89">
        <v>69.535</v>
      </c>
      <c r="E25" s="76">
        <v>4.2</v>
      </c>
    </row>
    <row r="26" spans="1:5" ht="15" customHeight="1">
      <c r="A26" s="106" t="s">
        <v>473</v>
      </c>
      <c r="B26" s="89">
        <v>23.1339</v>
      </c>
      <c r="C26" s="76">
        <v>21.6</v>
      </c>
      <c r="D26" s="89">
        <v>43.1626</v>
      </c>
      <c r="E26" s="76">
        <v>0.5</v>
      </c>
    </row>
    <row r="27" spans="1:5" ht="15" customHeight="1">
      <c r="A27" s="106" t="s">
        <v>474</v>
      </c>
      <c r="B27" s="89">
        <v>19.8275</v>
      </c>
      <c r="C27" s="76">
        <v>14.6</v>
      </c>
      <c r="D27" s="89">
        <v>39.4383</v>
      </c>
      <c r="E27" s="76">
        <v>7.9</v>
      </c>
    </row>
    <row r="28" spans="1:5" ht="15" customHeight="1">
      <c r="A28" s="109" t="s">
        <v>475</v>
      </c>
      <c r="B28" s="92">
        <v>8.3161</v>
      </c>
      <c r="C28" s="80">
        <v>13.1</v>
      </c>
      <c r="D28" s="92">
        <v>4.9991</v>
      </c>
      <c r="E28" s="81">
        <v>1.9</v>
      </c>
    </row>
  </sheetData>
  <sheetProtection/>
  <mergeCells count="7">
    <mergeCell ref="A1:E1"/>
    <mergeCell ref="B3:C3"/>
    <mergeCell ref="D3:E3"/>
    <mergeCell ref="B16:C16"/>
    <mergeCell ref="D16:E16"/>
    <mergeCell ref="A3:A4"/>
    <mergeCell ref="A16:A1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G17" sqref="G17"/>
    </sheetView>
  </sheetViews>
  <sheetFormatPr defaultColWidth="8.875" defaultRowHeight="14.25"/>
  <cols>
    <col min="1" max="1" width="11.75390625" style="2" customWidth="1"/>
    <col min="2" max="2" width="10.875" style="2" customWidth="1"/>
    <col min="3" max="3" width="13.75390625" style="2" bestFit="1" customWidth="1"/>
    <col min="4" max="4" width="10.625" style="2" customWidth="1"/>
    <col min="5" max="5" width="13.75390625" style="85" bestFit="1" customWidth="1"/>
    <col min="6" max="6" width="10.375" style="2" bestFit="1" customWidth="1"/>
    <col min="7" max="7" width="12.625" style="2" bestFit="1" customWidth="1"/>
    <col min="8" max="8" width="10.375" style="2" bestFit="1" customWidth="1"/>
    <col min="9" max="9" width="12.625" style="2" bestFit="1" customWidth="1"/>
    <col min="10" max="10" width="9.375" style="2" bestFit="1" customWidth="1"/>
    <col min="11" max="11" width="12.625" style="2" bestFit="1" customWidth="1"/>
    <col min="12" max="12" width="9.375" style="2" bestFit="1" customWidth="1"/>
    <col min="13" max="13" width="12.625" style="2" bestFit="1" customWidth="1"/>
    <col min="14" max="14" width="9.375" style="2" bestFit="1" customWidth="1"/>
    <col min="15" max="15" width="12.625" style="2" bestFit="1" customWidth="1"/>
    <col min="16" max="16" width="9.00390625" style="2" customWidth="1"/>
    <col min="17" max="17" width="11.50390625" style="2" bestFit="1" customWidth="1"/>
    <col min="18" max="18" width="13.75390625" style="2" bestFit="1" customWidth="1"/>
    <col min="19" max="25" width="9.00390625" style="2" customWidth="1"/>
    <col min="26" max="16384" width="8.875" style="2" customWidth="1"/>
  </cols>
  <sheetData>
    <row r="1" spans="1:5" s="1" customFormat="1" ht="22.5" customHeight="1">
      <c r="A1" s="96" t="s">
        <v>504</v>
      </c>
      <c r="B1" s="96"/>
      <c r="C1" s="96"/>
      <c r="D1" s="96"/>
      <c r="E1" s="96"/>
    </row>
    <row r="2" spans="2:5" s="1" customFormat="1" ht="15" customHeight="1">
      <c r="B2" s="28"/>
      <c r="C2" s="27" t="str">
        <f>'主要指标'!B2</f>
        <v>1-2月</v>
      </c>
      <c r="D2" s="28"/>
      <c r="E2" s="28" t="s">
        <v>465</v>
      </c>
    </row>
    <row r="3" spans="1:5" ht="13.5">
      <c r="A3" s="97" t="s">
        <v>34</v>
      </c>
      <c r="B3" s="98" t="s">
        <v>511</v>
      </c>
      <c r="C3" s="99"/>
      <c r="D3" s="98" t="s">
        <v>512</v>
      </c>
      <c r="E3" s="99"/>
    </row>
    <row r="4" spans="1:5" ht="13.5">
      <c r="A4" s="100"/>
      <c r="B4" s="101" t="s">
        <v>486</v>
      </c>
      <c r="C4" s="102" t="s">
        <v>259</v>
      </c>
      <c r="D4" s="101" t="s">
        <v>486</v>
      </c>
      <c r="E4" s="102" t="s">
        <v>259</v>
      </c>
    </row>
    <row r="5" spans="1:5" ht="13.5">
      <c r="A5" s="103" t="s">
        <v>506</v>
      </c>
      <c r="B5" s="104">
        <v>244.5863</v>
      </c>
      <c r="C5" s="105">
        <v>4</v>
      </c>
      <c r="D5" s="104">
        <v>145.8663</v>
      </c>
      <c r="E5" s="105">
        <v>14.8</v>
      </c>
    </row>
    <row r="6" spans="1:5" ht="13.5">
      <c r="A6" s="106" t="s">
        <v>488</v>
      </c>
      <c r="B6" s="107">
        <v>54.8858</v>
      </c>
      <c r="C6" s="108">
        <v>-13.5</v>
      </c>
      <c r="D6" s="107">
        <v>37.9111</v>
      </c>
      <c r="E6" s="108">
        <v>10.6</v>
      </c>
    </row>
    <row r="7" spans="1:5" ht="13.5">
      <c r="A7" s="106" t="s">
        <v>507</v>
      </c>
      <c r="B7" s="107">
        <v>19.1559</v>
      </c>
      <c r="C7" s="108">
        <v>-11</v>
      </c>
      <c r="D7" s="107">
        <v>17.8867</v>
      </c>
      <c r="E7" s="108">
        <v>11.8</v>
      </c>
    </row>
    <row r="8" spans="1:5" ht="13.5">
      <c r="A8" s="106" t="s">
        <v>11</v>
      </c>
      <c r="B8" s="107">
        <v>15.7917</v>
      </c>
      <c r="C8" s="108">
        <v>-23.2</v>
      </c>
      <c r="D8" s="107">
        <v>12.0197</v>
      </c>
      <c r="E8" s="108">
        <v>1</v>
      </c>
    </row>
    <row r="9" spans="1:5" ht="13.5">
      <c r="A9" s="106" t="s">
        <v>508</v>
      </c>
      <c r="B9" s="107">
        <v>19.9382</v>
      </c>
      <c r="C9" s="108">
        <v>-6.7</v>
      </c>
      <c r="D9" s="107">
        <v>8.0047</v>
      </c>
      <c r="E9" s="108">
        <v>25.4</v>
      </c>
    </row>
    <row r="10" spans="1:5" ht="13.5">
      <c r="A10" s="106" t="s">
        <v>470</v>
      </c>
      <c r="B10" s="107">
        <v>24.9922</v>
      </c>
      <c r="C10" s="108">
        <v>13.7</v>
      </c>
      <c r="D10" s="107">
        <v>22.2419</v>
      </c>
      <c r="E10" s="108">
        <v>1.2</v>
      </c>
    </row>
    <row r="11" spans="1:5" ht="13.5">
      <c r="A11" s="106" t="s">
        <v>471</v>
      </c>
      <c r="B11" s="107">
        <v>25.0343</v>
      </c>
      <c r="C11" s="108">
        <v>-3.3</v>
      </c>
      <c r="D11" s="107">
        <v>16.4071</v>
      </c>
      <c r="E11" s="108">
        <v>38.2</v>
      </c>
    </row>
    <row r="12" spans="1:5" ht="13.5">
      <c r="A12" s="106" t="s">
        <v>472</v>
      </c>
      <c r="B12" s="107">
        <v>63.2948</v>
      </c>
      <c r="C12" s="108">
        <v>12.8</v>
      </c>
      <c r="D12" s="107">
        <v>23.6606</v>
      </c>
      <c r="E12" s="108">
        <v>6.9</v>
      </c>
    </row>
    <row r="13" spans="1:5" ht="13.5">
      <c r="A13" s="106" t="s">
        <v>473</v>
      </c>
      <c r="B13" s="107">
        <v>42.8968</v>
      </c>
      <c r="C13" s="108">
        <v>30</v>
      </c>
      <c r="D13" s="107">
        <v>24.4779</v>
      </c>
      <c r="E13" s="108">
        <v>34.4</v>
      </c>
    </row>
    <row r="14" spans="1:5" ht="13.5">
      <c r="A14" s="106" t="s">
        <v>474</v>
      </c>
      <c r="B14" s="107">
        <v>29.6223</v>
      </c>
      <c r="C14" s="108">
        <v>8.3</v>
      </c>
      <c r="D14" s="107">
        <v>14.8873</v>
      </c>
      <c r="E14" s="108">
        <v>9.9</v>
      </c>
    </row>
    <row r="15" spans="1:5" ht="14.25">
      <c r="A15" s="109" t="s">
        <v>475</v>
      </c>
      <c r="B15" s="110">
        <v>3.8601</v>
      </c>
      <c r="C15" s="111">
        <v>-48.1</v>
      </c>
      <c r="D15" s="110">
        <v>6.2804</v>
      </c>
      <c r="E15" s="115">
        <v>25.8</v>
      </c>
    </row>
    <row r="16" spans="1:5" ht="13.5">
      <c r="A16" s="112" t="s">
        <v>34</v>
      </c>
      <c r="B16" s="98" t="s">
        <v>513</v>
      </c>
      <c r="C16" s="99"/>
      <c r="D16" s="98" t="s">
        <v>514</v>
      </c>
      <c r="E16" s="99"/>
    </row>
    <row r="17" spans="1:5" ht="13.5">
      <c r="A17" s="113"/>
      <c r="B17" s="101" t="s">
        <v>486</v>
      </c>
      <c r="C17" s="102" t="s">
        <v>259</v>
      </c>
      <c r="D17" s="101" t="s">
        <v>486</v>
      </c>
      <c r="E17" s="102" t="s">
        <v>259</v>
      </c>
    </row>
    <row r="18" spans="1:5" ht="13.5">
      <c r="A18" s="103" t="s">
        <v>506</v>
      </c>
      <c r="B18" s="87">
        <v>59.946</v>
      </c>
      <c r="C18" s="74">
        <v>28.3</v>
      </c>
      <c r="D18" s="89">
        <v>178.5148</v>
      </c>
      <c r="E18" s="76">
        <v>9.5</v>
      </c>
    </row>
    <row r="19" spans="1:5" ht="13.5">
      <c r="A19" s="114" t="s">
        <v>488</v>
      </c>
      <c r="B19" s="89">
        <v>17.4357</v>
      </c>
      <c r="C19" s="76">
        <v>47.2</v>
      </c>
      <c r="D19" s="89">
        <v>44.0019</v>
      </c>
      <c r="E19" s="76">
        <v>12.3</v>
      </c>
    </row>
    <row r="20" spans="1:5" ht="13.5">
      <c r="A20" s="106" t="s">
        <v>507</v>
      </c>
      <c r="B20" s="89">
        <v>11.1214</v>
      </c>
      <c r="C20" s="76">
        <v>64.3</v>
      </c>
      <c r="D20" s="89">
        <v>18.8196</v>
      </c>
      <c r="E20" s="76">
        <v>3.6</v>
      </c>
    </row>
    <row r="21" spans="1:5" ht="13.5">
      <c r="A21" s="106" t="s">
        <v>11</v>
      </c>
      <c r="B21" s="89">
        <v>3.9902</v>
      </c>
      <c r="C21" s="76">
        <v>24.1</v>
      </c>
      <c r="D21" s="89">
        <v>14.096</v>
      </c>
      <c r="E21" s="76">
        <v>15.2</v>
      </c>
    </row>
    <row r="22" spans="1:5" ht="13.5">
      <c r="A22" s="106" t="s">
        <v>508</v>
      </c>
      <c r="B22" s="89">
        <v>2.3241</v>
      </c>
      <c r="C22" s="76">
        <v>25.1</v>
      </c>
      <c r="D22" s="89">
        <v>11.0863</v>
      </c>
      <c r="E22" s="76">
        <v>26.1</v>
      </c>
    </row>
    <row r="23" spans="1:5" ht="13.5">
      <c r="A23" s="106" t="s">
        <v>470</v>
      </c>
      <c r="B23" s="89">
        <v>9.6708</v>
      </c>
      <c r="C23" s="76">
        <v>88.3</v>
      </c>
      <c r="D23" s="89">
        <v>24.8616</v>
      </c>
      <c r="E23" s="76">
        <v>0.5</v>
      </c>
    </row>
    <row r="24" spans="1:5" ht="13.5">
      <c r="A24" s="106" t="s">
        <v>471</v>
      </c>
      <c r="B24" s="89">
        <v>7.0422</v>
      </c>
      <c r="C24" s="76">
        <v>19</v>
      </c>
      <c r="D24" s="89">
        <v>20.3385</v>
      </c>
      <c r="E24" s="76">
        <v>-9.2</v>
      </c>
    </row>
    <row r="25" spans="1:5" ht="13.5">
      <c r="A25" s="106" t="s">
        <v>472</v>
      </c>
      <c r="B25" s="89">
        <v>7.415</v>
      </c>
      <c r="C25" s="76">
        <v>20.9</v>
      </c>
      <c r="D25" s="89">
        <v>39.4589</v>
      </c>
      <c r="E25" s="76">
        <v>16.6</v>
      </c>
    </row>
    <row r="26" spans="1:5" ht="13.5">
      <c r="A26" s="106" t="s">
        <v>473</v>
      </c>
      <c r="B26" s="89">
        <v>10.4972</v>
      </c>
      <c r="C26" s="76">
        <v>-0.4</v>
      </c>
      <c r="D26" s="89">
        <v>22.4212</v>
      </c>
      <c r="E26" s="76">
        <v>20</v>
      </c>
    </row>
    <row r="27" spans="1:5" ht="13.5">
      <c r="A27" s="106" t="s">
        <v>474</v>
      </c>
      <c r="B27" s="89">
        <v>6.5026</v>
      </c>
      <c r="C27" s="76">
        <v>5.6</v>
      </c>
      <c r="D27" s="89">
        <v>19.1729</v>
      </c>
      <c r="E27" s="76">
        <v>12.7</v>
      </c>
    </row>
    <row r="28" spans="1:5" ht="14.25">
      <c r="A28" s="109" t="s">
        <v>475</v>
      </c>
      <c r="B28" s="92">
        <v>1.3825</v>
      </c>
      <c r="C28" s="80">
        <v>37.6</v>
      </c>
      <c r="D28" s="92">
        <v>8.2598</v>
      </c>
      <c r="E28" s="81">
        <v>16.7</v>
      </c>
    </row>
  </sheetData>
  <sheetProtection/>
  <mergeCells count="7">
    <mergeCell ref="A1:E1"/>
    <mergeCell ref="B3:C3"/>
    <mergeCell ref="D3:E3"/>
    <mergeCell ref="B16:C16"/>
    <mergeCell ref="D16:E16"/>
    <mergeCell ref="A3:A4"/>
    <mergeCell ref="A16:A17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F12" sqref="F12"/>
    </sheetView>
  </sheetViews>
  <sheetFormatPr defaultColWidth="8.875" defaultRowHeight="14.25"/>
  <cols>
    <col min="1" max="1" width="21.25390625" style="2" customWidth="1"/>
    <col min="2" max="2" width="17.625" style="2" customWidth="1"/>
    <col min="3" max="3" width="16.00390625" style="2" customWidth="1"/>
    <col min="4" max="4" width="10.625" style="2" customWidth="1"/>
    <col min="5" max="5" width="13.75390625" style="85" bestFit="1" customWidth="1"/>
    <col min="6" max="6" width="10.375" style="2" bestFit="1" customWidth="1"/>
    <col min="7" max="7" width="12.625" style="2" bestFit="1" customWidth="1"/>
    <col min="8" max="8" width="10.375" style="2" bestFit="1" customWidth="1"/>
    <col min="9" max="9" width="12.625" style="2" bestFit="1" customWidth="1"/>
    <col min="10" max="10" width="9.375" style="2" bestFit="1" customWidth="1"/>
    <col min="11" max="11" width="12.625" style="2" bestFit="1" customWidth="1"/>
    <col min="12" max="12" width="9.375" style="2" bestFit="1" customWidth="1"/>
    <col min="13" max="13" width="12.625" style="2" bestFit="1" customWidth="1"/>
    <col min="14" max="14" width="9.375" style="2" bestFit="1" customWidth="1"/>
    <col min="15" max="15" width="12.625" style="2" bestFit="1" customWidth="1"/>
    <col min="16" max="16" width="9.00390625" style="2" customWidth="1"/>
    <col min="17" max="17" width="11.50390625" style="2" bestFit="1" customWidth="1"/>
    <col min="18" max="18" width="13.75390625" style="2" bestFit="1" customWidth="1"/>
    <col min="19" max="25" width="9.00390625" style="2" customWidth="1"/>
    <col min="26" max="16384" width="8.875" style="2" customWidth="1"/>
  </cols>
  <sheetData>
    <row r="1" spans="1:5" s="1" customFormat="1" ht="22.5" customHeight="1">
      <c r="A1" s="5" t="s">
        <v>515</v>
      </c>
      <c r="B1" s="5"/>
      <c r="C1" s="5"/>
      <c r="D1" s="42"/>
      <c r="E1" s="42"/>
    </row>
    <row r="2" spans="1:5" s="1" customFormat="1" ht="15" customHeight="1">
      <c r="A2" s="28"/>
      <c r="B2" s="27" t="str">
        <f>'主要指标'!B2</f>
        <v>1-2月</v>
      </c>
      <c r="C2" s="28"/>
      <c r="D2" s="28"/>
      <c r="E2" s="28"/>
    </row>
    <row r="3" spans="1:5" ht="16.5" customHeight="1">
      <c r="A3" s="68" t="s">
        <v>34</v>
      </c>
      <c r="B3" s="69" t="s">
        <v>486</v>
      </c>
      <c r="C3" s="70" t="s">
        <v>259</v>
      </c>
      <c r="D3" s="86"/>
      <c r="E3" s="86"/>
    </row>
    <row r="4" spans="1:5" ht="15" customHeight="1">
      <c r="A4" s="71" t="s">
        <v>368</v>
      </c>
      <c r="B4" s="87">
        <v>116.8978</v>
      </c>
      <c r="C4" s="74">
        <v>-12.430070087227</v>
      </c>
      <c r="D4" s="88"/>
      <c r="E4" s="93"/>
    </row>
    <row r="5" spans="1:5" ht="15" customHeight="1">
      <c r="A5" s="77" t="s">
        <v>488</v>
      </c>
      <c r="B5" s="89">
        <v>45.4333</v>
      </c>
      <c r="C5" s="76">
        <v>6.9277966189453</v>
      </c>
      <c r="D5" s="90"/>
      <c r="E5" s="94"/>
    </row>
    <row r="6" spans="1:5" ht="15" customHeight="1">
      <c r="A6" s="77" t="s">
        <v>507</v>
      </c>
      <c r="B6" s="89">
        <v>14.5437</v>
      </c>
      <c r="C6" s="76">
        <v>9.7</v>
      </c>
      <c r="D6" s="90"/>
      <c r="E6" s="94"/>
    </row>
    <row r="7" spans="1:5" ht="15" customHeight="1">
      <c r="A7" s="77" t="s">
        <v>11</v>
      </c>
      <c r="B7" s="89">
        <v>7.2892</v>
      </c>
      <c r="C7" s="76">
        <v>-20.0043898156277</v>
      </c>
      <c r="D7" s="90"/>
      <c r="E7" s="94"/>
    </row>
    <row r="8" spans="1:5" ht="15" customHeight="1">
      <c r="A8" s="77" t="s">
        <v>508</v>
      </c>
      <c r="B8" s="89">
        <v>23.6004</v>
      </c>
      <c r="C8" s="76">
        <v>17.2795579231931</v>
      </c>
      <c r="D8" s="90"/>
      <c r="E8" s="94"/>
    </row>
    <row r="9" spans="1:5" ht="15" customHeight="1">
      <c r="A9" s="77" t="s">
        <v>470</v>
      </c>
      <c r="B9" s="89">
        <v>5.155</v>
      </c>
      <c r="C9" s="76">
        <v>-65.7</v>
      </c>
      <c r="D9" s="90"/>
      <c r="E9" s="94"/>
    </row>
    <row r="10" spans="1:5" ht="15" customHeight="1">
      <c r="A10" s="77" t="s">
        <v>471</v>
      </c>
      <c r="B10" s="89">
        <v>7.0583</v>
      </c>
      <c r="C10" s="76">
        <v>-18.1181192793587</v>
      </c>
      <c r="D10" s="90"/>
      <c r="E10" s="94"/>
    </row>
    <row r="11" spans="1:5" ht="15" customHeight="1">
      <c r="A11" s="77" t="s">
        <v>472</v>
      </c>
      <c r="B11" s="89">
        <v>31.4021</v>
      </c>
      <c r="C11" s="76">
        <v>-9.32</v>
      </c>
      <c r="D11" s="90"/>
      <c r="E11" s="94"/>
    </row>
    <row r="12" spans="1:5" ht="15" customHeight="1">
      <c r="A12" s="77" t="s">
        <v>473</v>
      </c>
      <c r="B12" s="89">
        <v>7.2022</v>
      </c>
      <c r="C12" s="76">
        <v>-54.4441352089869</v>
      </c>
      <c r="D12" s="90"/>
      <c r="E12" s="94"/>
    </row>
    <row r="13" spans="1:5" ht="15" customHeight="1">
      <c r="A13" s="77" t="s">
        <v>474</v>
      </c>
      <c r="B13" s="89">
        <v>19.5605</v>
      </c>
      <c r="C13" s="76">
        <v>26.0365857587453</v>
      </c>
      <c r="D13" s="90"/>
      <c r="E13" s="94"/>
    </row>
    <row r="14" spans="1:5" ht="15" customHeight="1">
      <c r="A14" s="77" t="s">
        <v>475</v>
      </c>
      <c r="B14" s="89">
        <v>1.0864</v>
      </c>
      <c r="C14" s="76">
        <v>-22.1441880464383</v>
      </c>
      <c r="D14" s="90"/>
      <c r="E14" s="94"/>
    </row>
    <row r="15" spans="1:5" ht="15" customHeight="1">
      <c r="A15" s="75" t="s">
        <v>516</v>
      </c>
      <c r="B15" s="89">
        <v>50.4457</v>
      </c>
      <c r="C15" s="76">
        <v>-11.8915501247946</v>
      </c>
      <c r="D15" s="90"/>
      <c r="E15" s="94"/>
    </row>
    <row r="16" spans="1:5" ht="15" customHeight="1">
      <c r="A16" s="77" t="s">
        <v>488</v>
      </c>
      <c r="B16" s="89">
        <v>18.9936</v>
      </c>
      <c r="C16" s="76">
        <v>-30.5073211424056</v>
      </c>
      <c r="D16" s="91"/>
      <c r="E16" s="95"/>
    </row>
    <row r="17" spans="1:5" ht="15" customHeight="1">
      <c r="A17" s="77" t="s">
        <v>507</v>
      </c>
      <c r="B17" s="89">
        <v>8.2832</v>
      </c>
      <c r="C17" s="76">
        <v>-29.2</v>
      </c>
      <c r="D17" s="91"/>
      <c r="E17" s="95"/>
    </row>
    <row r="18" spans="1:5" ht="15" customHeight="1">
      <c r="A18" s="77" t="s">
        <v>11</v>
      </c>
      <c r="B18" s="89">
        <v>5.4609</v>
      </c>
      <c r="C18" s="76">
        <v>0.144874381074644</v>
      </c>
      <c r="D18" s="91"/>
      <c r="E18" s="95"/>
    </row>
    <row r="19" spans="1:3" ht="15" customHeight="1">
      <c r="A19" s="77" t="s">
        <v>508</v>
      </c>
      <c r="B19" s="89">
        <v>5.2495</v>
      </c>
      <c r="C19" s="76">
        <v>-48.4321892375096</v>
      </c>
    </row>
    <row r="20" spans="1:3" ht="15" customHeight="1">
      <c r="A20" s="77" t="s">
        <v>470</v>
      </c>
      <c r="B20" s="89">
        <v>6.0267</v>
      </c>
      <c r="C20" s="76">
        <v>-37.4</v>
      </c>
    </row>
    <row r="21" spans="1:3" ht="15" customHeight="1">
      <c r="A21" s="77" t="s">
        <v>471</v>
      </c>
      <c r="B21" s="89">
        <v>4.9278</v>
      </c>
      <c r="C21" s="76">
        <v>-6.26212668822522</v>
      </c>
    </row>
    <row r="22" spans="1:3" ht="15" customHeight="1">
      <c r="A22" s="77" t="s">
        <v>472</v>
      </c>
      <c r="B22" s="89">
        <v>9.1828</v>
      </c>
      <c r="C22" s="76">
        <v>121.52</v>
      </c>
    </row>
    <row r="23" spans="1:3" ht="15" customHeight="1">
      <c r="A23" s="77" t="s">
        <v>473</v>
      </c>
      <c r="B23" s="89">
        <v>4.2138</v>
      </c>
      <c r="C23" s="76">
        <v>24.2385824217944</v>
      </c>
    </row>
    <row r="24" spans="1:3" ht="15" customHeight="1">
      <c r="A24" s="77" t="s">
        <v>474</v>
      </c>
      <c r="B24" s="89">
        <v>6.0752</v>
      </c>
      <c r="C24" s="76">
        <v>-16.0083504997857</v>
      </c>
    </row>
    <row r="25" spans="1:3" ht="15" customHeight="1">
      <c r="A25" s="78" t="s">
        <v>475</v>
      </c>
      <c r="B25" s="92">
        <v>1.0258</v>
      </c>
      <c r="C25" s="81">
        <v>278.523985239852</v>
      </c>
    </row>
  </sheetData>
  <sheetProtection/>
  <mergeCells count="2">
    <mergeCell ref="A1:C1"/>
    <mergeCell ref="D3:E3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F6" sqref="F6"/>
    </sheetView>
  </sheetViews>
  <sheetFormatPr defaultColWidth="8.875" defaultRowHeight="14.25"/>
  <cols>
    <col min="1" max="1" width="14.25390625" style="2" customWidth="1"/>
    <col min="2" max="2" width="12.625" style="2" bestFit="1" customWidth="1"/>
    <col min="3" max="3" width="10.375" style="2" bestFit="1" customWidth="1"/>
    <col min="4" max="4" width="12.625" style="2" customWidth="1"/>
    <col min="5" max="5" width="9.375" style="2" bestFit="1" customWidth="1"/>
    <col min="6" max="6" width="12.625" style="2" bestFit="1" customWidth="1"/>
    <col min="7" max="7" width="9.375" style="2" bestFit="1" customWidth="1"/>
    <col min="8" max="8" width="12.625" style="2" bestFit="1" customWidth="1"/>
    <col min="9" max="9" width="9.375" style="2" bestFit="1" customWidth="1"/>
    <col min="10" max="10" width="12.625" style="2" bestFit="1" customWidth="1"/>
    <col min="11" max="11" width="9.00390625" style="2" customWidth="1"/>
    <col min="12" max="12" width="11.50390625" style="2" bestFit="1" customWidth="1"/>
    <col min="13" max="13" width="13.75390625" style="2" bestFit="1" customWidth="1"/>
    <col min="14" max="20" width="9.00390625" style="2" customWidth="1"/>
    <col min="21" max="16384" width="8.875" style="2" customWidth="1"/>
  </cols>
  <sheetData>
    <row r="1" spans="1:5" s="1" customFormat="1" ht="22.5" customHeight="1">
      <c r="A1" s="5" t="s">
        <v>517</v>
      </c>
      <c r="B1" s="5"/>
      <c r="C1" s="5"/>
      <c r="D1" s="5"/>
      <c r="E1" s="42"/>
    </row>
    <row r="2" spans="2:5" s="1" customFormat="1" ht="15" customHeight="1">
      <c r="B2" s="27" t="str">
        <f>'主要指标'!B2</f>
        <v>1-2月</v>
      </c>
      <c r="C2" s="28"/>
      <c r="D2" s="28" t="s">
        <v>518</v>
      </c>
      <c r="E2" s="28"/>
    </row>
    <row r="3" spans="1:4" ht="27" customHeight="1">
      <c r="A3" s="68" t="s">
        <v>34</v>
      </c>
      <c r="B3" s="69" t="s">
        <v>486</v>
      </c>
      <c r="C3" s="70" t="s">
        <v>259</v>
      </c>
      <c r="D3" s="70" t="s">
        <v>519</v>
      </c>
    </row>
    <row r="4" spans="1:4" ht="24.75" customHeight="1">
      <c r="A4" s="71" t="s">
        <v>520</v>
      </c>
      <c r="B4" s="72">
        <v>310.702497</v>
      </c>
      <c r="C4" s="73">
        <v>19.6094194459516</v>
      </c>
      <c r="D4" s="74">
        <v>-9.39919278347034</v>
      </c>
    </row>
    <row r="5" spans="1:4" ht="24.75" customHeight="1">
      <c r="A5" s="75" t="s">
        <v>488</v>
      </c>
      <c r="B5" s="72">
        <v>63.825685</v>
      </c>
      <c r="C5" s="73">
        <v>13.7530598264453</v>
      </c>
      <c r="D5" s="76">
        <v>-1.75147352425893</v>
      </c>
    </row>
    <row r="6" spans="1:4" ht="24.75" customHeight="1">
      <c r="A6" s="77" t="s">
        <v>507</v>
      </c>
      <c r="B6" s="72">
        <v>20.36265</v>
      </c>
      <c r="C6" s="73">
        <v>9.87122782276732</v>
      </c>
      <c r="D6" s="76">
        <v>-5.53835082946368</v>
      </c>
    </row>
    <row r="7" spans="1:4" ht="24.75" customHeight="1">
      <c r="A7" s="77" t="s">
        <v>11</v>
      </c>
      <c r="B7" s="72">
        <v>33.423528</v>
      </c>
      <c r="C7" s="73">
        <v>15.8917085149224</v>
      </c>
      <c r="D7" s="76">
        <v>0.51505084489078</v>
      </c>
    </row>
    <row r="8" spans="1:4" ht="24.75" customHeight="1">
      <c r="A8" s="77" t="s">
        <v>508</v>
      </c>
      <c r="B8" s="72">
        <v>10.039507</v>
      </c>
      <c r="C8" s="73">
        <v>14.9279770297604</v>
      </c>
      <c r="D8" s="76">
        <v>1.62802616642954</v>
      </c>
    </row>
    <row r="9" spans="1:4" ht="24.75" customHeight="1">
      <c r="A9" s="77" t="s">
        <v>470</v>
      </c>
      <c r="B9" s="72">
        <v>22.814912</v>
      </c>
      <c r="C9" s="73">
        <v>18.4404957897265</v>
      </c>
      <c r="D9" s="76">
        <v>-22.1489375332356</v>
      </c>
    </row>
    <row r="10" spans="1:4" ht="24.75" customHeight="1">
      <c r="A10" s="77" t="s">
        <v>471</v>
      </c>
      <c r="B10" s="72">
        <v>28.472248</v>
      </c>
      <c r="C10" s="73">
        <v>22.9085631625455</v>
      </c>
      <c r="D10" s="76">
        <v>-13.8527179748277</v>
      </c>
    </row>
    <row r="11" spans="1:4" ht="24.75" customHeight="1">
      <c r="A11" s="77" t="s">
        <v>472</v>
      </c>
      <c r="B11" s="72">
        <v>58.343125</v>
      </c>
      <c r="C11" s="73">
        <v>31.3867598110015</v>
      </c>
      <c r="D11" s="76">
        <v>-11.0060491813125</v>
      </c>
    </row>
    <row r="12" spans="1:4" ht="24.75" customHeight="1">
      <c r="A12" s="77" t="s">
        <v>473</v>
      </c>
      <c r="B12" s="72">
        <v>29.983047</v>
      </c>
      <c r="C12" s="73">
        <v>2.99803049167011</v>
      </c>
      <c r="D12" s="76">
        <v>6.54977862610114</v>
      </c>
    </row>
    <row r="13" spans="1:4" ht="24.75" customHeight="1">
      <c r="A13" s="77" t="s">
        <v>474</v>
      </c>
      <c r="B13" s="72">
        <v>66.378504</v>
      </c>
      <c r="C13" s="73">
        <v>17.5800356715897</v>
      </c>
      <c r="D13" s="76">
        <v>-6.89006696453364</v>
      </c>
    </row>
    <row r="14" spans="1:4" ht="24.75" customHeight="1">
      <c r="A14" s="78" t="s">
        <v>475</v>
      </c>
      <c r="B14" s="79">
        <v>34.398402</v>
      </c>
      <c r="C14" s="80">
        <v>33.095888008846</v>
      </c>
      <c r="D14" s="81">
        <v>-22.7753888242773</v>
      </c>
    </row>
    <row r="15" spans="1:4" ht="33" customHeight="1">
      <c r="A15" s="82" t="s">
        <v>521</v>
      </c>
      <c r="B15" s="83"/>
      <c r="C15" s="83"/>
      <c r="D15" s="84"/>
    </row>
  </sheetData>
  <sheetProtection/>
  <mergeCells count="2">
    <mergeCell ref="A1:D1"/>
    <mergeCell ref="A15:D1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8" sqref="G8"/>
    </sheetView>
  </sheetViews>
  <sheetFormatPr defaultColWidth="9.00390625" defaultRowHeight="14.25"/>
  <cols>
    <col min="1" max="1" width="7.875" style="3" customWidth="1"/>
    <col min="2" max="2" width="11.375" style="3" customWidth="1"/>
    <col min="3" max="3" width="8.00390625" style="3" customWidth="1"/>
    <col min="4" max="4" width="9.00390625" style="43" customWidth="1"/>
    <col min="5" max="6" width="9.375" style="3" bestFit="1" customWidth="1"/>
    <col min="7" max="16384" width="9.00390625" style="3" customWidth="1"/>
  </cols>
  <sheetData>
    <row r="1" spans="1:5" s="1" customFormat="1" ht="30" customHeight="1">
      <c r="A1" s="5" t="s">
        <v>522</v>
      </c>
      <c r="B1" s="5"/>
      <c r="C1" s="5"/>
      <c r="D1" s="5"/>
      <c r="E1" s="5"/>
    </row>
    <row r="2" spans="2:5" s="1" customFormat="1" ht="18" customHeight="1">
      <c r="B2" s="44" t="str">
        <f>'主要指标'!B2</f>
        <v>1-2月</v>
      </c>
      <c r="C2" s="44"/>
      <c r="D2" s="28"/>
      <c r="E2" s="65" t="s">
        <v>33</v>
      </c>
    </row>
    <row r="3" spans="1:5" ht="21" customHeight="1">
      <c r="A3" s="45" t="s">
        <v>34</v>
      </c>
      <c r="B3" s="46" t="s">
        <v>523</v>
      </c>
      <c r="C3" s="47"/>
      <c r="D3" s="48" t="s">
        <v>58</v>
      </c>
      <c r="E3" s="66"/>
    </row>
    <row r="4" spans="1:5" ht="13.5">
      <c r="A4" s="49"/>
      <c r="B4" s="50" t="s">
        <v>486</v>
      </c>
      <c r="C4" s="51" t="s">
        <v>259</v>
      </c>
      <c r="D4" s="50" t="s">
        <v>486</v>
      </c>
      <c r="E4" s="51" t="s">
        <v>259</v>
      </c>
    </row>
    <row r="5" spans="1:5" ht="21.75" customHeight="1">
      <c r="A5" s="52" t="s">
        <v>506</v>
      </c>
      <c r="B5" s="53">
        <v>2513.46</v>
      </c>
      <c r="C5" s="54">
        <v>7.3</v>
      </c>
      <c r="D5" s="53">
        <v>135.08005</v>
      </c>
      <c r="E5" s="54">
        <v>24.1765424273527</v>
      </c>
    </row>
    <row r="6" spans="1:5" ht="21.75" customHeight="1">
      <c r="A6" s="55" t="s">
        <v>488</v>
      </c>
      <c r="B6" s="56">
        <v>676.68387</v>
      </c>
      <c r="C6" s="57">
        <v>7.63119548645051</v>
      </c>
      <c r="D6" s="56">
        <v>63.74273</v>
      </c>
      <c r="E6" s="57">
        <v>22.0419964250541</v>
      </c>
    </row>
    <row r="7" spans="1:5" ht="21.75" customHeight="1">
      <c r="A7" s="58" t="s">
        <v>507</v>
      </c>
      <c r="B7" s="59">
        <v>396.61388</v>
      </c>
      <c r="C7" s="60">
        <v>7.2</v>
      </c>
      <c r="D7" s="59">
        <v>30.08813</v>
      </c>
      <c r="E7" s="60">
        <v>15.5</v>
      </c>
    </row>
    <row r="8" spans="1:5" ht="21.75" customHeight="1">
      <c r="A8" s="58" t="s">
        <v>11</v>
      </c>
      <c r="B8" s="59">
        <v>140.37824</v>
      </c>
      <c r="C8" s="60">
        <v>12.6</v>
      </c>
      <c r="D8" s="59">
        <v>7.45665</v>
      </c>
      <c r="E8" s="60">
        <v>23.6428002918353</v>
      </c>
    </row>
    <row r="9" spans="1:5" ht="21.75" customHeight="1">
      <c r="A9" s="58" t="s">
        <v>508</v>
      </c>
      <c r="B9" s="59">
        <v>139.69175</v>
      </c>
      <c r="C9" s="60">
        <v>4.4</v>
      </c>
      <c r="D9" s="59">
        <v>26.19795</v>
      </c>
      <c r="E9" s="60">
        <v>30.0056075508402</v>
      </c>
    </row>
    <row r="10" spans="1:5" ht="21.75" customHeight="1">
      <c r="A10" s="61" t="s">
        <v>470</v>
      </c>
      <c r="B10" s="59">
        <v>289.60741</v>
      </c>
      <c r="C10" s="60">
        <v>8.7</v>
      </c>
      <c r="D10" s="59">
        <v>8.91951</v>
      </c>
      <c r="E10" s="60">
        <v>36.5405281285878</v>
      </c>
    </row>
    <row r="11" spans="1:5" ht="21.75" customHeight="1">
      <c r="A11" s="61" t="s">
        <v>471</v>
      </c>
      <c r="B11" s="59">
        <v>202.74338</v>
      </c>
      <c r="C11" s="60">
        <v>10.6</v>
      </c>
      <c r="D11" s="59">
        <v>8.71851</v>
      </c>
      <c r="E11" s="60">
        <v>65.8293263744123</v>
      </c>
    </row>
    <row r="12" spans="1:5" ht="21.75" customHeight="1">
      <c r="A12" s="61" t="s">
        <v>472</v>
      </c>
      <c r="B12" s="59">
        <v>557.71422</v>
      </c>
      <c r="C12" s="60">
        <v>7</v>
      </c>
      <c r="D12" s="59">
        <v>23.85107</v>
      </c>
      <c r="E12" s="60">
        <v>11.4716211125724</v>
      </c>
    </row>
    <row r="13" spans="1:5" ht="21.75" customHeight="1">
      <c r="A13" s="61" t="s">
        <v>473</v>
      </c>
      <c r="B13" s="59">
        <v>259.25208</v>
      </c>
      <c r="C13" s="60">
        <v>12.3</v>
      </c>
      <c r="D13" s="59">
        <v>9.86673</v>
      </c>
      <c r="E13" s="60">
        <v>19.6210864757914</v>
      </c>
    </row>
    <row r="14" spans="1:5" ht="21.75" customHeight="1">
      <c r="A14" s="61" t="s">
        <v>474</v>
      </c>
      <c r="B14" s="59">
        <v>484.47874</v>
      </c>
      <c r="C14" s="60">
        <v>2.6</v>
      </c>
      <c r="D14" s="59">
        <v>19.4925</v>
      </c>
      <c r="E14" s="60">
        <v>32.5439739325085</v>
      </c>
    </row>
    <row r="15" spans="1:5" ht="21.75" customHeight="1">
      <c r="A15" s="62" t="s">
        <v>475</v>
      </c>
      <c r="B15" s="63">
        <v>42.9803</v>
      </c>
      <c r="C15" s="64">
        <v>6.5</v>
      </c>
      <c r="D15" s="63">
        <v>0.489</v>
      </c>
      <c r="E15" s="67">
        <v>19.5</v>
      </c>
    </row>
  </sheetData>
  <sheetProtection/>
  <mergeCells count="5">
    <mergeCell ref="A1:E1"/>
    <mergeCell ref="B2:C2"/>
    <mergeCell ref="B3:C3"/>
    <mergeCell ref="D3:E3"/>
    <mergeCell ref="A3:A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13" sqref="E13"/>
    </sheetView>
  </sheetViews>
  <sheetFormatPr defaultColWidth="8.875" defaultRowHeight="14.25"/>
  <cols>
    <col min="1" max="1" width="17.25390625" style="24" customWidth="1"/>
    <col min="2" max="3" width="14.625" style="24" customWidth="1"/>
    <col min="4" max="4" width="9.00390625" style="25" customWidth="1"/>
    <col min="5" max="29" width="9.00390625" style="24" customWidth="1"/>
    <col min="30" max="16384" width="8.875" style="24" customWidth="1"/>
  </cols>
  <sheetData>
    <row r="1" spans="1:5" s="1" customFormat="1" ht="30" customHeight="1">
      <c r="A1" s="5" t="s">
        <v>524</v>
      </c>
      <c r="B1" s="5"/>
      <c r="C1" s="5"/>
      <c r="D1" s="26"/>
      <c r="E1" s="42"/>
    </row>
    <row r="2" spans="2:5" s="1" customFormat="1" ht="12.75" customHeight="1">
      <c r="B2" s="27" t="str">
        <f>'主要指标'!B2</f>
        <v>1-2月</v>
      </c>
      <c r="C2" s="28" t="s">
        <v>33</v>
      </c>
      <c r="D2" s="28"/>
      <c r="E2" s="28"/>
    </row>
    <row r="3" spans="1:3" ht="13.5">
      <c r="A3" s="29" t="s">
        <v>34</v>
      </c>
      <c r="B3" s="30" t="s">
        <v>486</v>
      </c>
      <c r="C3" s="31" t="s">
        <v>259</v>
      </c>
    </row>
    <row r="4" spans="1:3" ht="13.5">
      <c r="A4" s="32" t="s">
        <v>525</v>
      </c>
      <c r="B4" s="33">
        <v>163.25</v>
      </c>
      <c r="C4" s="34">
        <v>-4.8</v>
      </c>
    </row>
    <row r="5" spans="1:8" s="23" customFormat="1" ht="15" customHeight="1">
      <c r="A5" s="35" t="s">
        <v>488</v>
      </c>
      <c r="B5" s="33">
        <v>48.5354</v>
      </c>
      <c r="C5" s="34">
        <v>-3.7177516142790523</v>
      </c>
      <c r="D5" s="36"/>
      <c r="E5" s="36"/>
      <c r="F5" s="36"/>
      <c r="G5" s="36"/>
      <c r="H5" s="36"/>
    </row>
    <row r="6" spans="1:3" ht="13.5">
      <c r="A6" s="37" t="s">
        <v>507</v>
      </c>
      <c r="B6" s="38">
        <v>17.34</v>
      </c>
      <c r="C6" s="34">
        <v>-16.9</v>
      </c>
    </row>
    <row r="7" spans="1:3" ht="13.5">
      <c r="A7" s="37" t="s">
        <v>11</v>
      </c>
      <c r="B7" s="38">
        <v>11.39</v>
      </c>
      <c r="C7" s="34">
        <v>5.2</v>
      </c>
    </row>
    <row r="8" spans="1:3" ht="13.5">
      <c r="A8" s="37" t="s">
        <v>508</v>
      </c>
      <c r="B8" s="38">
        <v>11.43</v>
      </c>
      <c r="C8" s="34">
        <v>3.3</v>
      </c>
    </row>
    <row r="9" spans="1:3" ht="13.5">
      <c r="A9" s="39" t="s">
        <v>470</v>
      </c>
      <c r="B9" s="38">
        <v>22.32</v>
      </c>
      <c r="C9" s="34">
        <v>-5.1</v>
      </c>
    </row>
    <row r="10" spans="1:3" ht="13.5">
      <c r="A10" s="39" t="s">
        <v>471</v>
      </c>
      <c r="B10" s="38">
        <v>16.12</v>
      </c>
      <c r="C10" s="34">
        <v>2.3</v>
      </c>
    </row>
    <row r="11" spans="1:3" ht="13.5">
      <c r="A11" s="39" t="s">
        <v>472</v>
      </c>
      <c r="B11" s="38">
        <v>28.1</v>
      </c>
      <c r="C11" s="34">
        <v>-3.9</v>
      </c>
    </row>
    <row r="12" spans="1:3" ht="13.5">
      <c r="A12" s="39" t="s">
        <v>473</v>
      </c>
      <c r="B12" s="38">
        <v>20.03</v>
      </c>
      <c r="C12" s="34">
        <v>-7.7</v>
      </c>
    </row>
    <row r="13" spans="1:3" ht="13.5">
      <c r="A13" s="39" t="s">
        <v>474</v>
      </c>
      <c r="B13" s="38">
        <v>25.33</v>
      </c>
      <c r="C13" s="34">
        <v>-6.5</v>
      </c>
    </row>
    <row r="14" spans="1:3" ht="13.5">
      <c r="A14" s="39" t="s">
        <v>475</v>
      </c>
      <c r="B14" s="38">
        <v>2.82</v>
      </c>
      <c r="C14" s="34">
        <v>0.9</v>
      </c>
    </row>
    <row r="15" spans="1:3" ht="13.5">
      <c r="A15" s="32" t="s">
        <v>394</v>
      </c>
      <c r="B15" s="33">
        <v>155.15</v>
      </c>
      <c r="C15" s="40">
        <v>9.5</v>
      </c>
    </row>
    <row r="16" spans="1:3" ht="13.5">
      <c r="A16" s="35" t="s">
        <v>488</v>
      </c>
      <c r="B16" s="33">
        <v>58.405</v>
      </c>
      <c r="C16" s="34">
        <v>39.2</v>
      </c>
    </row>
    <row r="17" spans="1:3" ht="13.5">
      <c r="A17" s="15" t="s">
        <v>507</v>
      </c>
      <c r="B17" s="38">
        <v>16.97</v>
      </c>
      <c r="C17" s="34">
        <v>88.3</v>
      </c>
    </row>
    <row r="18" spans="1:3" ht="13.5">
      <c r="A18" s="15" t="s">
        <v>11</v>
      </c>
      <c r="B18" s="38">
        <v>11.15</v>
      </c>
      <c r="C18" s="34">
        <v>37.6</v>
      </c>
    </row>
    <row r="19" spans="1:3" ht="13.5">
      <c r="A19" s="15" t="s">
        <v>508</v>
      </c>
      <c r="B19" s="38">
        <v>4.22</v>
      </c>
      <c r="C19" s="34">
        <v>24.1</v>
      </c>
    </row>
    <row r="20" spans="1:3" ht="13.5">
      <c r="A20" s="14" t="s">
        <v>470</v>
      </c>
      <c r="B20" s="38">
        <v>12.81</v>
      </c>
      <c r="C20" s="34">
        <v>-17.7</v>
      </c>
    </row>
    <row r="21" spans="1:3" ht="13.5">
      <c r="A21" s="14" t="s">
        <v>471</v>
      </c>
      <c r="B21" s="38">
        <v>15.63</v>
      </c>
      <c r="C21" s="34">
        <v>2.5</v>
      </c>
    </row>
    <row r="22" spans="1:3" ht="13.5">
      <c r="A22" s="14" t="s">
        <v>472</v>
      </c>
      <c r="B22" s="38">
        <v>23.23</v>
      </c>
      <c r="C22" s="34">
        <v>12</v>
      </c>
    </row>
    <row r="23" spans="1:3" ht="13.5">
      <c r="A23" s="14" t="s">
        <v>473</v>
      </c>
      <c r="B23" s="38">
        <v>21.43</v>
      </c>
      <c r="C23" s="34">
        <v>5.9</v>
      </c>
    </row>
    <row r="24" spans="1:3" ht="13.5">
      <c r="A24" s="14" t="s">
        <v>474</v>
      </c>
      <c r="B24" s="38">
        <v>21.41</v>
      </c>
      <c r="C24" s="34">
        <v>-16.1</v>
      </c>
    </row>
    <row r="25" spans="1:3" ht="14.25">
      <c r="A25" s="16" t="s">
        <v>475</v>
      </c>
      <c r="B25" s="17">
        <v>2.23</v>
      </c>
      <c r="C25" s="41">
        <v>-6.2</v>
      </c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G31" sqref="G31"/>
    </sheetView>
  </sheetViews>
  <sheetFormatPr defaultColWidth="9.00390625" defaultRowHeight="14.25"/>
  <cols>
    <col min="1" max="1" width="11.50390625" style="2" customWidth="1"/>
    <col min="2" max="2" width="10.00390625" style="3" customWidth="1"/>
    <col min="3" max="3" width="10.75390625" style="4" customWidth="1"/>
    <col min="4" max="4" width="10.375" style="3" customWidth="1"/>
    <col min="5" max="5" width="11.875" style="4" customWidth="1"/>
    <col min="6" max="16384" width="9.00390625" style="3" customWidth="1"/>
  </cols>
  <sheetData>
    <row r="1" spans="1:5" s="1" customFormat="1" ht="30" customHeight="1">
      <c r="A1" s="5" t="s">
        <v>526</v>
      </c>
      <c r="B1" s="5"/>
      <c r="C1" s="5"/>
      <c r="D1" s="5"/>
      <c r="E1" s="5"/>
    </row>
    <row r="2" spans="2:5" s="1" customFormat="1" ht="18.75" customHeight="1">
      <c r="B2" s="6"/>
      <c r="C2" s="7" t="str">
        <f>'主要指标'!B2</f>
        <v>1-2月</v>
      </c>
      <c r="D2" s="6"/>
      <c r="E2" s="6" t="s">
        <v>527</v>
      </c>
    </row>
    <row r="3" spans="1:5" s="1" customFormat="1" ht="13.5">
      <c r="A3" s="8" t="s">
        <v>34</v>
      </c>
      <c r="B3" s="9" t="s">
        <v>67</v>
      </c>
      <c r="C3" s="10" t="s">
        <v>259</v>
      </c>
      <c r="D3" s="9" t="s">
        <v>35</v>
      </c>
      <c r="E3" s="19" t="s">
        <v>259</v>
      </c>
    </row>
    <row r="4" spans="1:5" s="1" customFormat="1" ht="13.5">
      <c r="A4" s="11" t="s">
        <v>528</v>
      </c>
      <c r="B4" s="12">
        <v>44.35176452</v>
      </c>
      <c r="C4" s="13">
        <v>-14.521353764069133</v>
      </c>
      <c r="D4" s="12">
        <v>109.40677468999999</v>
      </c>
      <c r="E4" s="20">
        <v>19.74758552059282</v>
      </c>
    </row>
    <row r="5" spans="1:6" s="1" customFormat="1" ht="13.5">
      <c r="A5" s="14" t="s">
        <v>529</v>
      </c>
      <c r="B5" s="12">
        <v>10.40522673</v>
      </c>
      <c r="C5" s="13">
        <v>-16.159551946425793</v>
      </c>
      <c r="D5" s="12">
        <v>25.53182266</v>
      </c>
      <c r="E5" s="20">
        <v>17.124314533296243</v>
      </c>
      <c r="F5" s="21"/>
    </row>
    <row r="6" spans="1:5" s="1" customFormat="1" ht="13.5">
      <c r="A6" s="15" t="s">
        <v>507</v>
      </c>
      <c r="B6" s="12">
        <v>6.2379190399999995</v>
      </c>
      <c r="C6" s="13">
        <v>-9.5505768947923</v>
      </c>
      <c r="D6" s="12">
        <v>14.87160337</v>
      </c>
      <c r="E6" s="20">
        <v>15.621246099028724</v>
      </c>
    </row>
    <row r="7" spans="1:5" s="1" customFormat="1" ht="13.5">
      <c r="A7" s="15" t="s">
        <v>11</v>
      </c>
      <c r="B7" s="12">
        <v>4.16730769</v>
      </c>
      <c r="C7" s="13">
        <v>-24.42541573674734</v>
      </c>
      <c r="D7" s="12">
        <v>10.660219289999999</v>
      </c>
      <c r="E7" s="20">
        <v>19.28767220502563</v>
      </c>
    </row>
    <row r="8" spans="1:5" s="1" customFormat="1" ht="13.5">
      <c r="A8" s="14" t="s">
        <v>470</v>
      </c>
      <c r="B8" s="12">
        <v>3.7863793899999996</v>
      </c>
      <c r="C8" s="13">
        <v>-27.898006299898384</v>
      </c>
      <c r="D8" s="12">
        <v>10.33309023</v>
      </c>
      <c r="E8" s="20">
        <v>19.62292795243657</v>
      </c>
    </row>
    <row r="9" spans="1:5" s="1" customFormat="1" ht="13.5">
      <c r="A9" s="14" t="s">
        <v>471</v>
      </c>
      <c r="B9" s="12">
        <v>3.39497974051044</v>
      </c>
      <c r="C9" s="13">
        <v>-19.31673521718116</v>
      </c>
      <c r="D9" s="12">
        <v>9.004062290510442</v>
      </c>
      <c r="E9" s="20">
        <v>19.84989478264268</v>
      </c>
    </row>
    <row r="10" spans="1:5" s="1" customFormat="1" ht="13.5">
      <c r="A10" s="14" t="s">
        <v>472</v>
      </c>
      <c r="B10" s="12">
        <v>8.95455034</v>
      </c>
      <c r="C10" s="13">
        <v>-14.658601797227405</v>
      </c>
      <c r="D10" s="12">
        <v>22.74337022</v>
      </c>
      <c r="E10" s="20">
        <v>28.79549325113345</v>
      </c>
    </row>
    <row r="11" spans="1:5" s="1" customFormat="1" ht="13.5">
      <c r="A11" s="14" t="s">
        <v>473</v>
      </c>
      <c r="B11" s="12">
        <v>9.45716653948956</v>
      </c>
      <c r="C11" s="13">
        <v>3.7492248078335564</v>
      </c>
      <c r="D11" s="12">
        <v>21.027382659489557</v>
      </c>
      <c r="E11" s="20">
        <v>18.762477186799174</v>
      </c>
    </row>
    <row r="12" spans="1:5" s="1" customFormat="1" ht="13.5">
      <c r="A12" s="14" t="s">
        <v>474</v>
      </c>
      <c r="B12" s="12">
        <v>8.28934208</v>
      </c>
      <c r="C12" s="13">
        <v>-19.74652123610528</v>
      </c>
      <c r="D12" s="12">
        <v>20.70624812</v>
      </c>
      <c r="E12" s="20">
        <v>14.981121632121088</v>
      </c>
    </row>
    <row r="13" spans="1:5" s="1" customFormat="1" ht="13.5">
      <c r="A13" s="11" t="s">
        <v>530</v>
      </c>
      <c r="B13" s="12">
        <v>30.72963613</v>
      </c>
      <c r="C13" s="13">
        <v>-21.88975384079866</v>
      </c>
      <c r="D13" s="12">
        <v>79.37933426</v>
      </c>
      <c r="E13" s="20">
        <v>21.0299007986077</v>
      </c>
    </row>
    <row r="14" spans="1:6" s="1" customFormat="1" ht="13.5">
      <c r="A14" s="14" t="s">
        <v>529</v>
      </c>
      <c r="B14" s="12">
        <v>6.03366893</v>
      </c>
      <c r="C14" s="13">
        <v>-27.318630648292668</v>
      </c>
      <c r="D14" s="12">
        <v>15.882040490000003</v>
      </c>
      <c r="E14" s="20">
        <v>16.77322874282426</v>
      </c>
      <c r="F14" s="21"/>
    </row>
    <row r="15" spans="1:5" s="1" customFormat="1" ht="13.5">
      <c r="A15" s="15" t="s">
        <v>507</v>
      </c>
      <c r="B15" s="12">
        <v>3.05236642</v>
      </c>
      <c r="C15" s="13">
        <v>-21.820738400645553</v>
      </c>
      <c r="D15" s="12">
        <v>7.8644759</v>
      </c>
      <c r="E15" s="20">
        <v>14.183496994742</v>
      </c>
    </row>
    <row r="16" spans="1:5" s="1" customFormat="1" ht="13.5">
      <c r="A16" s="15" t="s">
        <v>11</v>
      </c>
      <c r="B16" s="12">
        <v>2.98130251</v>
      </c>
      <c r="C16" s="13">
        <v>-32.20024435499853</v>
      </c>
      <c r="D16" s="12">
        <v>8.017564590000001</v>
      </c>
      <c r="E16" s="20">
        <v>19.430237938376422</v>
      </c>
    </row>
    <row r="17" spans="1:5" s="1" customFormat="1" ht="13.5">
      <c r="A17" s="14" t="s">
        <v>470</v>
      </c>
      <c r="B17" s="12">
        <v>2.1344675</v>
      </c>
      <c r="C17" s="13">
        <v>-44.53145087596451</v>
      </c>
      <c r="D17" s="12">
        <v>6.697917380000001</v>
      </c>
      <c r="E17" s="20">
        <v>28.340003420079114</v>
      </c>
    </row>
    <row r="18" spans="1:5" s="1" customFormat="1" ht="13.5">
      <c r="A18" s="14" t="s">
        <v>471</v>
      </c>
      <c r="B18" s="12">
        <v>2.32193312016957</v>
      </c>
      <c r="C18" s="13">
        <v>-29.408283747336185</v>
      </c>
      <c r="D18" s="12">
        <v>6.70042819016957</v>
      </c>
      <c r="E18" s="20">
        <v>20.796217078056785</v>
      </c>
    </row>
    <row r="19" spans="1:5" s="1" customFormat="1" ht="13.5">
      <c r="A19" s="14" t="s">
        <v>472</v>
      </c>
      <c r="B19" s="12">
        <v>6.33775426</v>
      </c>
      <c r="C19" s="13">
        <v>-20.580569823373878</v>
      </c>
      <c r="D19" s="12">
        <v>16.90612483</v>
      </c>
      <c r="E19" s="20">
        <v>32.88523438974423</v>
      </c>
    </row>
    <row r="20" spans="1:5" s="1" customFormat="1" ht="13.5">
      <c r="A20" s="14" t="s">
        <v>473</v>
      </c>
      <c r="B20" s="12">
        <v>7.84283855983043</v>
      </c>
      <c r="C20" s="13">
        <v>1.7539829761018524</v>
      </c>
      <c r="D20" s="12">
        <v>17.49818753983043</v>
      </c>
      <c r="E20" s="20">
        <v>18.13392417858546</v>
      </c>
    </row>
    <row r="21" spans="1:5" s="1" customFormat="1" ht="14.25">
      <c r="A21" s="16" t="s">
        <v>474</v>
      </c>
      <c r="B21" s="17">
        <v>6.01494425</v>
      </c>
      <c r="C21" s="18">
        <v>-26.770907819109453</v>
      </c>
      <c r="D21" s="17">
        <v>15.674550159999999</v>
      </c>
      <c r="E21" s="22">
        <v>14.085673527101108</v>
      </c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3"/>
  <sheetViews>
    <sheetView workbookViewId="0" topLeftCell="A1">
      <selection activeCell="D42" sqref="D42"/>
    </sheetView>
  </sheetViews>
  <sheetFormatPr defaultColWidth="9.00390625" defaultRowHeight="14.25"/>
  <cols>
    <col min="1" max="1" width="28.625" style="3" customWidth="1"/>
    <col min="2" max="84" width="9.00390625" style="3" customWidth="1"/>
    <col min="85" max="85" width="9.50390625" style="3" bestFit="1" customWidth="1"/>
    <col min="86" max="86" width="9.00390625" style="3" customWidth="1"/>
    <col min="87" max="87" width="9.125" style="3" customWidth="1"/>
    <col min="88" max="121" width="9.00390625" style="3" customWidth="1"/>
    <col min="122" max="122" width="9.50390625" style="3" bestFit="1" customWidth="1"/>
    <col min="123" max="143" width="9.50390625" style="3" customWidth="1"/>
    <col min="144" max="144" width="19.00390625" style="3" customWidth="1"/>
    <col min="145" max="255" width="9.00390625" style="3" customWidth="1"/>
  </cols>
  <sheetData>
    <row r="1" spans="1:144" ht="14.25">
      <c r="A1" s="838" t="s">
        <v>12</v>
      </c>
      <c r="B1" s="839" t="s">
        <v>13</v>
      </c>
      <c r="C1" s="839" t="s">
        <v>14</v>
      </c>
      <c r="D1" s="839" t="s">
        <v>15</v>
      </c>
      <c r="E1" s="839" t="s">
        <v>16</v>
      </c>
      <c r="F1" s="839" t="s">
        <v>17</v>
      </c>
      <c r="G1" s="839" t="s">
        <v>18</v>
      </c>
      <c r="H1" s="839" t="s">
        <v>19</v>
      </c>
      <c r="I1" s="839" t="s">
        <v>20</v>
      </c>
      <c r="J1" s="839" t="s">
        <v>21</v>
      </c>
      <c r="K1" s="839" t="s">
        <v>22</v>
      </c>
      <c r="L1" s="839" t="s">
        <v>23</v>
      </c>
      <c r="M1" s="842" t="s">
        <v>24</v>
      </c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843"/>
      <c r="BA1" s="843"/>
      <c r="BB1" s="843"/>
      <c r="BC1" s="843"/>
      <c r="BD1" s="843"/>
      <c r="BE1" s="843"/>
      <c r="BF1" s="843"/>
      <c r="BG1" s="843"/>
      <c r="BH1" s="843"/>
      <c r="BI1" s="843"/>
      <c r="BJ1" s="843"/>
      <c r="BK1" s="843"/>
      <c r="BL1" s="843"/>
      <c r="BM1" s="843"/>
      <c r="BN1" s="843"/>
      <c r="BO1" s="843"/>
      <c r="BP1" s="843"/>
      <c r="BQ1" s="843"/>
      <c r="BR1" s="843"/>
      <c r="BS1" s="843"/>
      <c r="BT1" s="843"/>
      <c r="BU1" s="843"/>
      <c r="BV1" s="843"/>
      <c r="BW1" s="843"/>
      <c r="BX1" s="843"/>
      <c r="BY1" s="843"/>
      <c r="BZ1" s="843"/>
      <c r="CA1" s="843"/>
      <c r="CB1" s="843"/>
      <c r="CC1" s="843"/>
      <c r="CD1" s="843"/>
      <c r="CE1" s="843"/>
      <c r="CF1" s="843"/>
      <c r="CG1" s="848"/>
      <c r="CH1" s="843"/>
      <c r="CI1" s="843"/>
      <c r="CJ1" s="843"/>
      <c r="CK1" s="843"/>
      <c r="CL1" s="843"/>
      <c r="CM1" s="843"/>
      <c r="CN1" s="843"/>
      <c r="CO1" s="843"/>
      <c r="CP1" s="843"/>
      <c r="CQ1" s="843"/>
      <c r="CR1" s="843"/>
      <c r="CS1" s="843"/>
      <c r="CT1" s="843"/>
      <c r="CU1" s="843"/>
      <c r="CV1" s="843"/>
      <c r="CW1" s="843"/>
      <c r="CX1" s="843"/>
      <c r="CY1" s="843"/>
      <c r="CZ1" s="843"/>
      <c r="DA1" s="843"/>
      <c r="DB1" s="843"/>
      <c r="DC1" s="843"/>
      <c r="DD1" s="843"/>
      <c r="DE1" s="843"/>
      <c r="DF1" s="843"/>
      <c r="DG1" s="843"/>
      <c r="DH1" s="843"/>
      <c r="DI1" s="843"/>
      <c r="DJ1" s="843"/>
      <c r="DK1" s="843"/>
      <c r="DL1" s="843"/>
      <c r="DM1" s="843"/>
      <c r="DN1" s="843"/>
      <c r="DO1" s="843"/>
      <c r="DP1" s="843"/>
      <c r="DQ1" s="843"/>
      <c r="DR1" s="843"/>
      <c r="DS1" s="843"/>
      <c r="DT1" s="843"/>
      <c r="DU1" s="843"/>
      <c r="DV1" s="843"/>
      <c r="DW1" s="843"/>
      <c r="DX1" s="843"/>
      <c r="DY1" s="843"/>
      <c r="DZ1" s="843"/>
      <c r="EA1" s="843"/>
      <c r="EB1" s="843"/>
      <c r="EC1" s="843"/>
      <c r="ED1" s="843"/>
      <c r="EE1" s="843"/>
      <c r="EF1" s="843"/>
      <c r="EG1" s="843"/>
      <c r="EH1" s="843"/>
      <c r="EI1" s="843"/>
      <c r="EJ1" s="843"/>
      <c r="EK1" s="843"/>
      <c r="EL1" s="843"/>
      <c r="EM1" s="843"/>
      <c r="EN1" s="281"/>
    </row>
    <row r="2" spans="1:144" s="214" customFormat="1" ht="14.25">
      <c r="A2" s="840" t="s">
        <v>25</v>
      </c>
      <c r="B2" s="841">
        <v>96</v>
      </c>
      <c r="C2" s="841">
        <v>96</v>
      </c>
      <c r="D2" s="841">
        <v>94.2938</v>
      </c>
      <c r="E2" s="841">
        <v>93.5909</v>
      </c>
      <c r="F2" s="841">
        <v>92.4</v>
      </c>
      <c r="G2" s="841">
        <v>93.3237</v>
      </c>
      <c r="H2" s="841">
        <v>94.6</v>
      </c>
      <c r="I2" s="841">
        <v>95.68480000000001</v>
      </c>
      <c r="J2" s="841">
        <v>95.7</v>
      </c>
      <c r="K2" s="841">
        <v>95.5</v>
      </c>
      <c r="L2" s="841">
        <v>95.9</v>
      </c>
      <c r="M2" s="844">
        <v>96.1319</v>
      </c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45"/>
      <c r="AS2" s="845"/>
      <c r="AT2" s="845"/>
      <c r="AU2" s="845"/>
      <c r="AV2" s="846"/>
      <c r="AW2" s="847"/>
      <c r="AX2" s="847"/>
      <c r="AY2" s="847"/>
      <c r="AZ2" s="847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47"/>
      <c r="BM2" s="847"/>
      <c r="BN2" s="847"/>
      <c r="BO2" s="847"/>
      <c r="BP2" s="847"/>
      <c r="BQ2" s="847"/>
      <c r="BR2" s="847"/>
      <c r="BS2" s="847"/>
      <c r="BT2" s="847"/>
      <c r="BU2" s="847"/>
      <c r="BV2" s="847"/>
      <c r="BW2" s="845"/>
      <c r="BX2" s="845"/>
      <c r="BY2" s="845"/>
      <c r="BZ2" s="845"/>
      <c r="CA2" s="845"/>
      <c r="CB2" s="845"/>
      <c r="CC2" s="845"/>
      <c r="CD2" s="845"/>
      <c r="CE2" s="845"/>
      <c r="CH2" s="845"/>
      <c r="CI2" s="845"/>
      <c r="CJ2" s="845"/>
      <c r="CK2" s="845"/>
      <c r="CL2" s="845"/>
      <c r="CM2" s="845"/>
      <c r="CN2" s="845"/>
      <c r="CO2" s="845"/>
      <c r="CP2" s="845"/>
      <c r="CQ2" s="845"/>
      <c r="CR2" s="845"/>
      <c r="CS2" s="845"/>
      <c r="CT2" s="845"/>
      <c r="CU2" s="845"/>
      <c r="CV2" s="845"/>
      <c r="CW2" s="845"/>
      <c r="CX2" s="845"/>
      <c r="CY2" s="845"/>
      <c r="CZ2" s="845"/>
      <c r="DA2" s="845"/>
      <c r="DB2" s="845"/>
      <c r="DC2" s="845"/>
      <c r="DD2" s="845"/>
      <c r="DE2" s="845"/>
      <c r="DF2" s="845"/>
      <c r="DG2" s="845"/>
      <c r="DH2" s="845"/>
      <c r="DI2" s="845"/>
      <c r="DJ2" s="845"/>
      <c r="DK2" s="845"/>
      <c r="DL2" s="845"/>
      <c r="DM2" s="845"/>
      <c r="DN2" s="845"/>
      <c r="DO2" s="845"/>
      <c r="DP2" s="845"/>
      <c r="DQ2" s="845"/>
      <c r="DR2" s="845"/>
      <c r="DS2" s="845"/>
      <c r="DT2" s="845"/>
      <c r="DU2" s="845"/>
      <c r="DV2" s="845"/>
      <c r="DW2" s="845"/>
      <c r="DX2" s="845"/>
      <c r="DY2" s="845"/>
      <c r="DZ2" s="845"/>
      <c r="EA2" s="845"/>
      <c r="EB2" s="845"/>
      <c r="EC2" s="845"/>
      <c r="ED2" s="845"/>
      <c r="EE2" s="845"/>
      <c r="EF2" s="845"/>
      <c r="EG2" s="845"/>
      <c r="EH2" s="845"/>
      <c r="EI2" s="845"/>
      <c r="EJ2" s="845"/>
      <c r="EK2" s="845"/>
      <c r="EL2" s="845"/>
      <c r="EM2" s="845"/>
      <c r="EN2" s="849"/>
    </row>
    <row r="3" spans="1:144" s="214" customFormat="1" ht="14.25">
      <c r="A3" s="840" t="s">
        <v>26</v>
      </c>
      <c r="B3" s="841">
        <v>95.6</v>
      </c>
      <c r="C3" s="841">
        <v>95.6</v>
      </c>
      <c r="D3" s="841">
        <v>97.7496</v>
      </c>
      <c r="E3" s="841">
        <v>94.97250000000001</v>
      </c>
      <c r="F3" s="841">
        <v>92.6</v>
      </c>
      <c r="G3" s="841">
        <v>92.9769</v>
      </c>
      <c r="H3" s="841">
        <v>95.7</v>
      </c>
      <c r="I3" s="841">
        <v>96.84750000000001</v>
      </c>
      <c r="J3" s="841">
        <v>95.8</v>
      </c>
      <c r="K3" s="841">
        <v>96.4</v>
      </c>
      <c r="L3" s="841">
        <v>96.5</v>
      </c>
      <c r="M3" s="844">
        <v>99.4405</v>
      </c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5"/>
      <c r="AB3" s="845"/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5"/>
      <c r="AS3" s="845"/>
      <c r="AT3" s="845"/>
      <c r="AU3" s="845"/>
      <c r="AV3" s="845"/>
      <c r="AW3" s="847"/>
      <c r="AX3" s="847"/>
      <c r="AY3" s="847"/>
      <c r="AZ3" s="847"/>
      <c r="BA3" s="847"/>
      <c r="BB3" s="847"/>
      <c r="BC3" s="847"/>
      <c r="BD3" s="847"/>
      <c r="BE3" s="847"/>
      <c r="BF3" s="847"/>
      <c r="BG3" s="847"/>
      <c r="BH3" s="847"/>
      <c r="BI3" s="847"/>
      <c r="BJ3" s="847"/>
      <c r="BK3" s="847"/>
      <c r="BL3" s="847"/>
      <c r="BM3" s="847"/>
      <c r="BN3" s="847"/>
      <c r="BO3" s="847"/>
      <c r="BP3" s="847"/>
      <c r="BQ3" s="847"/>
      <c r="BR3" s="847"/>
      <c r="BS3" s="847"/>
      <c r="BT3" s="847"/>
      <c r="BU3" s="847"/>
      <c r="BV3" s="847"/>
      <c r="BW3" s="845"/>
      <c r="BX3" s="845"/>
      <c r="BY3" s="845"/>
      <c r="BZ3" s="845"/>
      <c r="CA3" s="845"/>
      <c r="CB3" s="845"/>
      <c r="CC3" s="845"/>
      <c r="CD3" s="845"/>
      <c r="CE3" s="845"/>
      <c r="CH3" s="845"/>
      <c r="CI3" s="845"/>
      <c r="CJ3" s="845"/>
      <c r="CK3" s="845"/>
      <c r="CL3" s="845"/>
      <c r="CM3" s="845"/>
      <c r="CN3" s="845"/>
      <c r="CO3" s="845"/>
      <c r="CP3" s="845"/>
      <c r="CQ3" s="845"/>
      <c r="CR3" s="845"/>
      <c r="CS3" s="845"/>
      <c r="CT3" s="845"/>
      <c r="CU3" s="845"/>
      <c r="CV3" s="845"/>
      <c r="CW3" s="845"/>
      <c r="CX3" s="845"/>
      <c r="CY3" s="845"/>
      <c r="CZ3" s="845"/>
      <c r="DA3" s="845"/>
      <c r="DB3" s="845"/>
      <c r="DC3" s="845"/>
      <c r="DD3" s="845"/>
      <c r="DE3" s="845"/>
      <c r="DF3" s="845"/>
      <c r="DG3" s="845"/>
      <c r="DH3" s="845"/>
      <c r="DI3" s="845"/>
      <c r="DJ3" s="845"/>
      <c r="DK3" s="845"/>
      <c r="DL3" s="845"/>
      <c r="DM3" s="845"/>
      <c r="DN3" s="845"/>
      <c r="DO3" s="845"/>
      <c r="DP3" s="845"/>
      <c r="DQ3" s="845"/>
      <c r="DR3" s="845"/>
      <c r="DS3" s="845"/>
      <c r="DT3" s="845"/>
      <c r="DU3" s="845"/>
      <c r="DV3" s="845"/>
      <c r="DW3" s="845"/>
      <c r="DX3" s="845"/>
      <c r="DY3" s="845"/>
      <c r="DZ3" s="845"/>
      <c r="EA3" s="845"/>
      <c r="EB3" s="845"/>
      <c r="EC3" s="845"/>
      <c r="ED3" s="845"/>
      <c r="EE3" s="845"/>
      <c r="EF3" s="845"/>
      <c r="EG3" s="845"/>
      <c r="EH3" s="845"/>
      <c r="EI3" s="845"/>
      <c r="EJ3" s="845"/>
      <c r="EK3" s="845"/>
      <c r="EL3" s="845"/>
      <c r="EM3" s="845"/>
      <c r="EN3" s="849"/>
    </row>
  </sheetData>
  <sheetProtection/>
  <conditionalFormatting sqref="AV2:AW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32" sqref="A32"/>
    </sheetView>
  </sheetViews>
  <sheetFormatPr defaultColWidth="9.00390625" defaultRowHeight="14.25"/>
  <cols>
    <col min="1" max="1" width="23.875" style="3" customWidth="1"/>
    <col min="2" max="2" width="9.375" style="3" customWidth="1"/>
    <col min="3" max="255" width="9.00390625" style="3" customWidth="1"/>
  </cols>
  <sheetData>
    <row r="1" spans="1:13" ht="19.5" customHeight="1">
      <c r="A1" s="831" t="s">
        <v>27</v>
      </c>
      <c r="B1" s="832">
        <v>2302</v>
      </c>
      <c r="C1" s="832">
        <v>2303</v>
      </c>
      <c r="D1" s="832">
        <v>2304</v>
      </c>
      <c r="E1" s="832">
        <v>2305</v>
      </c>
      <c r="F1" s="832">
        <v>2306</v>
      </c>
      <c r="G1" s="832">
        <v>2307</v>
      </c>
      <c r="H1" s="832">
        <v>2308</v>
      </c>
      <c r="I1" s="832">
        <v>2309</v>
      </c>
      <c r="J1" s="832">
        <v>2310</v>
      </c>
      <c r="K1" s="832">
        <v>2311</v>
      </c>
      <c r="L1" s="832">
        <v>2312</v>
      </c>
      <c r="M1" s="837">
        <v>2402</v>
      </c>
    </row>
    <row r="2" spans="1:13" ht="19.5" customHeight="1">
      <c r="A2" s="831" t="s">
        <v>28</v>
      </c>
      <c r="B2" s="832">
        <v>35.04</v>
      </c>
      <c r="C2" s="832">
        <v>61.23</v>
      </c>
      <c r="D2" s="832">
        <v>82.59</v>
      </c>
      <c r="E2" s="832">
        <v>106.33</v>
      </c>
      <c r="F2" s="832">
        <v>129.84</v>
      </c>
      <c r="G2" s="832">
        <v>152.17</v>
      </c>
      <c r="H2" s="832">
        <v>174.78</v>
      </c>
      <c r="I2" s="832">
        <v>200.94</v>
      </c>
      <c r="J2" s="832">
        <v>223.08</v>
      </c>
      <c r="K2" s="832">
        <v>246.38</v>
      </c>
      <c r="L2" s="832">
        <v>270.36</v>
      </c>
      <c r="M2" s="837">
        <v>36.45</v>
      </c>
    </row>
    <row r="3" spans="1:13" ht="19.5" customHeight="1">
      <c r="A3" s="831" t="s">
        <v>29</v>
      </c>
      <c r="B3" s="832">
        <v>18.8</v>
      </c>
      <c r="C3" s="832">
        <v>22.2</v>
      </c>
      <c r="D3" s="832">
        <v>22.9</v>
      </c>
      <c r="E3" s="832">
        <v>20.5</v>
      </c>
      <c r="F3" s="832">
        <v>19.6</v>
      </c>
      <c r="G3" s="832">
        <v>17.8</v>
      </c>
      <c r="H3" s="832">
        <v>16.8</v>
      </c>
      <c r="I3" s="832">
        <v>16.6</v>
      </c>
      <c r="J3" s="832">
        <v>15.7</v>
      </c>
      <c r="K3" s="832">
        <v>14.9</v>
      </c>
      <c r="L3" s="832">
        <v>14.9</v>
      </c>
      <c r="M3" s="837">
        <v>16.5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4" sqref="M4"/>
    </sheetView>
  </sheetViews>
  <sheetFormatPr defaultColWidth="9.00390625" defaultRowHeight="14.25"/>
  <cols>
    <col min="1" max="1" width="28.625" style="244" customWidth="1"/>
    <col min="2" max="2" width="9.25390625" style="3" customWidth="1"/>
    <col min="3" max="255" width="9.00390625" style="3" customWidth="1"/>
  </cols>
  <sheetData>
    <row r="1" spans="1:13" ht="26.25" customHeight="1">
      <c r="A1" s="831" t="s">
        <v>27</v>
      </c>
      <c r="B1" s="832">
        <v>2302</v>
      </c>
      <c r="C1" s="832">
        <v>2303</v>
      </c>
      <c r="D1" s="832">
        <v>2304</v>
      </c>
      <c r="E1" s="832">
        <v>2305</v>
      </c>
      <c r="F1" s="832">
        <v>2306</v>
      </c>
      <c r="G1" s="832">
        <v>2307</v>
      </c>
      <c r="H1" s="832">
        <v>2308</v>
      </c>
      <c r="I1" s="832">
        <v>2309</v>
      </c>
      <c r="J1" s="832">
        <v>2310</v>
      </c>
      <c r="K1" s="832">
        <v>2311</v>
      </c>
      <c r="L1" s="832">
        <v>2312</v>
      </c>
      <c r="M1" s="837">
        <v>2402</v>
      </c>
    </row>
    <row r="2" spans="1:13" ht="26.25" customHeight="1">
      <c r="A2" s="831" t="s">
        <v>30</v>
      </c>
      <c r="B2" s="832">
        <v>7.61</v>
      </c>
      <c r="C2" s="832">
        <v>11.43</v>
      </c>
      <c r="D2" s="832">
        <v>12.71</v>
      </c>
      <c r="E2" s="832">
        <v>15.09</v>
      </c>
      <c r="F2" s="832">
        <v>17.82</v>
      </c>
      <c r="G2" s="832">
        <v>18.8</v>
      </c>
      <c r="H2" s="832">
        <v>20.63</v>
      </c>
      <c r="I2" s="832">
        <v>23.61</v>
      </c>
      <c r="J2" s="836">
        <v>25.9</v>
      </c>
      <c r="K2" s="836">
        <v>26.9</v>
      </c>
      <c r="L2" s="832">
        <v>28.56</v>
      </c>
      <c r="M2" s="837">
        <v>11.39</v>
      </c>
    </row>
    <row r="3" spans="1:13" ht="26.25" customHeight="1">
      <c r="A3" s="831" t="s">
        <v>31</v>
      </c>
      <c r="B3" s="832">
        <v>-3.2</v>
      </c>
      <c r="C3" s="832">
        <v>1.6</v>
      </c>
      <c r="D3" s="832">
        <v>16.3</v>
      </c>
      <c r="E3" s="832">
        <v>17.1</v>
      </c>
      <c r="F3" s="832">
        <v>15</v>
      </c>
      <c r="G3" s="835">
        <v>13.9</v>
      </c>
      <c r="H3" s="832">
        <v>12.6</v>
      </c>
      <c r="I3" s="832">
        <v>11.5</v>
      </c>
      <c r="J3" s="832">
        <v>12.9</v>
      </c>
      <c r="K3" s="832">
        <v>13.2</v>
      </c>
      <c r="L3" s="832">
        <v>15.6</v>
      </c>
      <c r="M3" s="837">
        <v>5.2</v>
      </c>
    </row>
    <row r="6" ht="13.5">
      <c r="D6" s="833"/>
    </row>
    <row r="7" ht="13.5">
      <c r="D7" s="834"/>
    </row>
    <row r="8" ht="13.5">
      <c r="D8" s="43"/>
    </row>
    <row r="9" ht="13.5">
      <c r="D9" s="4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E4" sqref="E4"/>
    </sheetView>
  </sheetViews>
  <sheetFormatPr defaultColWidth="7.75390625" defaultRowHeight="14.25"/>
  <cols>
    <col min="1" max="1" width="28.375" style="28" customWidth="1"/>
    <col min="2" max="2" width="13.625" style="28" customWidth="1"/>
    <col min="3" max="3" width="12.375" style="28" customWidth="1"/>
    <col min="4" max="16384" width="7.75390625" style="28" customWidth="1"/>
  </cols>
  <sheetData>
    <row r="1" spans="1:6" ht="25.5" customHeight="1">
      <c r="A1" s="547" t="s">
        <v>32</v>
      </c>
      <c r="B1" s="547"/>
      <c r="C1" s="547"/>
      <c r="D1" s="28" t="s">
        <v>12</v>
      </c>
      <c r="E1" s="28">
        <v>2</v>
      </c>
      <c r="F1" s="28">
        <v>10000</v>
      </c>
    </row>
    <row r="2" spans="1:3" ht="15.75" customHeight="1">
      <c r="A2" s="811"/>
      <c r="B2" s="794" t="str">
        <f>"1-"&amp;E1&amp;"月"</f>
        <v>1-2月</v>
      </c>
      <c r="C2" s="812" t="s">
        <v>33</v>
      </c>
    </row>
    <row r="3" spans="1:3" ht="18" customHeight="1">
      <c r="A3" s="813" t="s">
        <v>34</v>
      </c>
      <c r="B3" s="814" t="s">
        <v>35</v>
      </c>
      <c r="C3" s="815" t="s">
        <v>36</v>
      </c>
    </row>
    <row r="4" spans="1:3" ht="18" customHeight="1">
      <c r="A4" s="785" t="s">
        <v>37</v>
      </c>
      <c r="B4" s="816" t="s">
        <v>38</v>
      </c>
      <c r="C4" s="817" t="s">
        <v>38</v>
      </c>
    </row>
    <row r="5" spans="1:3" ht="18" customHeight="1">
      <c r="A5" s="785" t="s">
        <v>39</v>
      </c>
      <c r="B5" s="816" t="s">
        <v>38</v>
      </c>
      <c r="C5" s="817" t="s">
        <v>38</v>
      </c>
    </row>
    <row r="6" spans="1:3" ht="18" customHeight="1">
      <c r="A6" s="785" t="s">
        <v>40</v>
      </c>
      <c r="B6" s="816" t="s">
        <v>38</v>
      </c>
      <c r="C6" s="817" t="s">
        <v>38</v>
      </c>
    </row>
    <row r="7" spans="1:3" ht="18" customHeight="1">
      <c r="A7" s="785" t="s">
        <v>41</v>
      </c>
      <c r="B7" s="816" t="s">
        <v>38</v>
      </c>
      <c r="C7" s="817" t="s">
        <v>38</v>
      </c>
    </row>
    <row r="8" spans="1:3" ht="18" customHeight="1">
      <c r="A8" s="785" t="s">
        <v>42</v>
      </c>
      <c r="B8" s="816">
        <f>('工业产值1'!D4)/10000</f>
        <v>172.9731</v>
      </c>
      <c r="C8" s="817">
        <f>'工业产值1'!E4</f>
        <v>12.029</v>
      </c>
    </row>
    <row r="9" spans="1:3" ht="18" customHeight="1">
      <c r="A9" s="785" t="s">
        <v>43</v>
      </c>
      <c r="B9" s="818">
        <f>('工业增加值1'!D4)/10000</f>
        <v>36.4505979</v>
      </c>
      <c r="C9" s="819">
        <f>'工业增加值1'!E4</f>
        <v>16.4917</v>
      </c>
    </row>
    <row r="10" spans="1:3" ht="18" customHeight="1">
      <c r="A10" s="785" t="s">
        <v>44</v>
      </c>
      <c r="B10" s="818">
        <f>('工业增加值1'!D5)/10000</f>
        <v>19.735948999999998</v>
      </c>
      <c r="C10" s="819">
        <f>'工业增加值1'!E5</f>
        <v>12.8872</v>
      </c>
    </row>
    <row r="11" spans="1:3" ht="18" customHeight="1">
      <c r="A11" s="785" t="s">
        <v>45</v>
      </c>
      <c r="B11" s="818">
        <f>('工业增加值1'!D7)/10000</f>
        <v>11.198238400000001</v>
      </c>
      <c r="C11" s="819">
        <f>'工业增加值1'!E7</f>
        <v>-0.777</v>
      </c>
    </row>
    <row r="12" spans="1:3" ht="18" customHeight="1">
      <c r="A12" s="785" t="s">
        <v>46</v>
      </c>
      <c r="B12" s="818">
        <f>'分县市用电（行政口径）'!D7</f>
        <v>10.660219289999999</v>
      </c>
      <c r="C12" s="819">
        <f>'分县市用电（行政口径）'!E7</f>
        <v>19.28767220502563</v>
      </c>
    </row>
    <row r="13" spans="1:3" ht="18" customHeight="1">
      <c r="A13" s="785" t="s">
        <v>47</v>
      </c>
      <c r="B13" s="818">
        <f>'分县市用电（行政口径）'!D16</f>
        <v>8.017564590000001</v>
      </c>
      <c r="C13" s="819">
        <f>'分县市用电（行政口径）'!E16</f>
        <v>19.430237938376422</v>
      </c>
    </row>
    <row r="14" spans="1:3" ht="18" customHeight="1">
      <c r="A14" s="785" t="s">
        <v>48</v>
      </c>
      <c r="B14" s="820">
        <f>('财政'!B5)/10000</f>
        <v>20.114297</v>
      </c>
      <c r="C14" s="821">
        <f>'财政'!C5</f>
        <v>3.6</v>
      </c>
    </row>
    <row r="15" spans="1:6" ht="18" customHeight="1">
      <c r="A15" s="785" t="s">
        <v>49</v>
      </c>
      <c r="B15" s="822">
        <f>('财政'!B7)/10000</f>
        <v>11.390447</v>
      </c>
      <c r="C15" s="823">
        <f>'财政'!C7</f>
        <v>5.2</v>
      </c>
      <c r="F15" s="830"/>
    </row>
    <row r="16" spans="1:3" ht="18" customHeight="1">
      <c r="A16" s="785" t="s">
        <v>50</v>
      </c>
      <c r="B16" s="824">
        <f>'房地产'!B9</f>
        <v>5.4609</v>
      </c>
      <c r="C16" s="821">
        <f>'房地产'!C9</f>
        <v>0.144874381074644</v>
      </c>
    </row>
    <row r="17" spans="1:3" ht="18" customHeight="1">
      <c r="A17" s="785" t="s">
        <v>51</v>
      </c>
      <c r="B17" s="822">
        <f>('投资'!B5)/10000</f>
        <v>39.1708</v>
      </c>
      <c r="C17" s="823" t="str">
        <f>'投资'!C5</f>
        <v>10.8</v>
      </c>
    </row>
    <row r="18" spans="1:3" ht="18" customHeight="1">
      <c r="A18" s="785" t="s">
        <v>52</v>
      </c>
      <c r="B18" s="822">
        <f>('投资'!B13)/10000</f>
        <v>29.2901</v>
      </c>
      <c r="C18" s="823" t="str">
        <f>'投资'!C13</f>
        <v>26.4</v>
      </c>
    </row>
    <row r="19" spans="1:3" ht="18" customHeight="1">
      <c r="A19" s="785" t="s">
        <v>53</v>
      </c>
      <c r="B19" s="822">
        <f>('投资'!B9)/10000</f>
        <v>14.096</v>
      </c>
      <c r="C19" s="823" t="str">
        <f>'投资'!C9</f>
        <v>15.2</v>
      </c>
    </row>
    <row r="20" spans="1:3" ht="18" customHeight="1">
      <c r="A20" s="785" t="s">
        <v>54</v>
      </c>
      <c r="B20" s="822">
        <f>('贸易1（乡镇）'!D5)/10000</f>
        <v>64.77273000000001</v>
      </c>
      <c r="C20" s="823">
        <f>'贸易1（乡镇）'!E5</f>
        <v>23.137952038106732</v>
      </c>
    </row>
    <row r="21" spans="1:3" ht="18" customHeight="1">
      <c r="A21" s="785" t="s">
        <v>55</v>
      </c>
      <c r="B21" s="824">
        <f>('贸易1（乡镇）'!F5)/10000</f>
        <v>6.00384</v>
      </c>
      <c r="C21" s="825">
        <f>'贸易1（乡镇）'!G5</f>
        <v>46.62358690316577</v>
      </c>
    </row>
    <row r="22" spans="1:3" ht="18" customHeight="1">
      <c r="A22" s="785" t="s">
        <v>56</v>
      </c>
      <c r="B22" s="822">
        <f>('贸易1（乡镇）'!H5)/10000</f>
        <v>0.40249</v>
      </c>
      <c r="C22" s="823">
        <f>'贸易1（乡镇）'!I5</f>
        <v>-0.7667652859960583</v>
      </c>
    </row>
    <row r="23" spans="1:3" ht="18" customHeight="1">
      <c r="A23" s="785" t="s">
        <v>57</v>
      </c>
      <c r="B23" s="822">
        <f>('贸易1（乡镇）'!J5)/10000</f>
        <v>0.9593200000000001</v>
      </c>
      <c r="C23" s="823">
        <f>'贸易1（乡镇）'!K5</f>
        <v>3.473121063077045</v>
      </c>
    </row>
    <row r="24" spans="1:3" ht="18" customHeight="1">
      <c r="A24" s="785" t="s">
        <v>58</v>
      </c>
      <c r="B24" s="822">
        <f>('贸易1'!D10)/10000</f>
        <v>7.45665</v>
      </c>
      <c r="C24" s="823">
        <f>'贸易1'!E10</f>
        <v>23.642800291835258</v>
      </c>
    </row>
    <row r="25" spans="1:3" ht="18" customHeight="1">
      <c r="A25" s="785" t="s">
        <v>59</v>
      </c>
      <c r="B25" s="822" t="s">
        <v>38</v>
      </c>
      <c r="C25" s="823" t="s">
        <v>38</v>
      </c>
    </row>
    <row r="26" spans="1:3" ht="18" customHeight="1">
      <c r="A26" s="785" t="s">
        <v>60</v>
      </c>
      <c r="B26" s="822" t="s">
        <v>38</v>
      </c>
      <c r="C26" s="823" t="s">
        <v>38</v>
      </c>
    </row>
    <row r="27" spans="1:3" ht="18" customHeight="1">
      <c r="A27" s="785" t="s">
        <v>61</v>
      </c>
      <c r="B27" s="822">
        <f>('能源'!B5)/10000</f>
        <v>33.423528000000005</v>
      </c>
      <c r="C27" s="823">
        <f>'能源'!C5</f>
        <v>15.891708514922371</v>
      </c>
    </row>
    <row r="28" spans="1:3" ht="18" customHeight="1">
      <c r="A28" s="826" t="s">
        <v>62</v>
      </c>
      <c r="B28" s="827">
        <v>2.14</v>
      </c>
      <c r="C28" s="828">
        <v>22.1</v>
      </c>
    </row>
    <row r="29" spans="1:3" ht="15.75" customHeight="1">
      <c r="A29" s="829" t="s">
        <v>63</v>
      </c>
      <c r="B29" s="829"/>
      <c r="C29" s="829"/>
    </row>
  </sheetData>
  <sheetProtection/>
  <mergeCells count="2">
    <mergeCell ref="A1:C1"/>
    <mergeCell ref="A29:C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2024-03-16T17:19:58Z</dcterms:created>
  <dcterms:modified xsi:type="dcterms:W3CDTF">2024-04-08T09:36:45Z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C46BB3DC7424421BB501E49C68E20990_12</vt:lpwstr>
  </property>
  <property fmtid="{D5CDD505-2E9C-101B-9397-08002B2CF9AE}" pid="4" name="퀀_generated_2.-2147483648">
    <vt:i4>2052</vt:i4>
  </property>
</Properties>
</file>